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sedamalaysia-my.sharepoint.com/personal/wongyw_seda_gov_my/Documents/Documents/SEDA MO/FiT/eBidding/2021/FM/Final/"/>
    </mc:Choice>
  </mc:AlternateContent>
  <xr:revisionPtr revIDLastSave="1856" documentId="8_{3498758C-64C3-41D8-9DCC-469D69C263FE}" xr6:coauthVersionLast="46" xr6:coauthVersionMax="46" xr10:uidLastSave="{2F24311C-2034-438B-AC27-BA05CB7CB789}"/>
  <bookViews>
    <workbookView xWindow="-120" yWindow="-120" windowWidth="20730" windowHeight="11160" tabRatio="847" xr2:uid="{00000000-000D-0000-FFFF-FFFF00000000}"/>
  </bookViews>
  <sheets>
    <sheet name="INSTRUCTION TO BIDDER" sheetId="5" r:id="rId1"/>
    <sheet name="SECTION A PLANT PARAMETERS" sheetId="1" r:id="rId2"/>
    <sheet name="SECTION B CAPEX &amp; CAPITAL STRUC" sheetId="2" r:id="rId3"/>
    <sheet name="SECTION C CONSTRUCTION" sheetId="9" r:id="rId4"/>
    <sheet name="SECTION D ANNUAL OPERATION" sheetId="4" r:id="rId5"/>
    <sheet name="SECTION E FINSTAT" sheetId="8" r:id="rId6"/>
  </sheets>
  <definedNames>
    <definedName name="_xlnm.Print_Area" localSheetId="0">'INSTRUCTION TO BIDDER'!$A$1:$R$16</definedName>
    <definedName name="_xlnm.Print_Area" localSheetId="1">'SECTION A PLANT PARAMETERS'!$A$1:$I$47</definedName>
    <definedName name="_xlnm.Print_Area" localSheetId="2">'SECTION B CAPEX &amp; CAPITAL STRUC'!$A$1:$L$131</definedName>
    <definedName name="_xlnm.Print_Area" localSheetId="4">'SECTION D ANNUAL OPERATION'!$A$1:$I$42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3" i="2" l="1"/>
  <c r="G29" i="2"/>
  <c r="F18" i="9" l="1"/>
  <c r="F17" i="9"/>
  <c r="G60" i="2"/>
  <c r="G113" i="2" l="1"/>
  <c r="F27" i="9" l="1"/>
  <c r="G25" i="9" s="1"/>
  <c r="G27" i="9" s="1"/>
  <c r="H25" i="9" s="1"/>
  <c r="H27" i="9" s="1"/>
  <c r="I25" i="9" s="1"/>
  <c r="I27" i="9" s="1"/>
  <c r="J25" i="9" s="1"/>
  <c r="J27" i="9" s="1"/>
  <c r="K25" i="9" s="1"/>
  <c r="K27" i="9" s="1"/>
  <c r="L25" i="9" s="1"/>
  <c r="L27" i="9" s="1"/>
  <c r="M25" i="9" s="1"/>
  <c r="M27" i="9" s="1"/>
  <c r="N25" i="9" s="1"/>
  <c r="N27" i="9" s="1"/>
  <c r="O25" i="9" s="1"/>
  <c r="O27" i="9" s="1"/>
  <c r="P25" i="9" s="1"/>
  <c r="P27" i="9" s="1"/>
  <c r="Q25" i="9" s="1"/>
  <c r="Q27" i="9" s="1"/>
  <c r="G18" i="9" l="1"/>
  <c r="G17" i="9"/>
  <c r="H17" i="9" s="1"/>
  <c r="I17" i="9" s="1"/>
  <c r="J17" i="9" s="1"/>
  <c r="K17" i="9" s="1"/>
  <c r="L17" i="9" s="1"/>
  <c r="M17" i="9" s="1"/>
  <c r="N17" i="9" s="1"/>
  <c r="O17" i="9" s="1"/>
  <c r="P17" i="9" s="1"/>
  <c r="Q17" i="9" s="1"/>
  <c r="E125" i="2"/>
  <c r="E116" i="2"/>
  <c r="E113" i="2"/>
  <c r="E110" i="2"/>
  <c r="F23" i="9" s="1"/>
  <c r="R27" i="9" s="1"/>
  <c r="G116" i="2"/>
  <c r="G110" i="2"/>
  <c r="G77" i="2"/>
  <c r="G109" i="2" l="1"/>
  <c r="H18" i="9"/>
  <c r="E109" i="2"/>
  <c r="I18" i="9" l="1"/>
  <c r="G70" i="2"/>
  <c r="G82" i="2"/>
  <c r="G52" i="2"/>
  <c r="G48" i="2"/>
  <c r="G44" i="2"/>
  <c r="G38" i="2"/>
  <c r="G25" i="2"/>
  <c r="G21" i="2"/>
  <c r="G13" i="2"/>
  <c r="F6" i="9" l="1"/>
  <c r="I19" i="9" s="1"/>
  <c r="G90" i="2"/>
  <c r="G88" i="2"/>
  <c r="J18" i="9"/>
  <c r="G97" i="2" l="1"/>
  <c r="G99" i="2"/>
  <c r="F19" i="9"/>
  <c r="G19" i="9"/>
  <c r="H19" i="9"/>
  <c r="K18" i="9"/>
  <c r="J19" i="9"/>
  <c r="L18" i="9" l="1"/>
  <c r="K19" i="9"/>
  <c r="M18" i="9" l="1"/>
  <c r="L19" i="9"/>
  <c r="N18" i="9" l="1"/>
  <c r="M19" i="9"/>
  <c r="O18" i="9" l="1"/>
  <c r="N19" i="9"/>
  <c r="P18" i="9" l="1"/>
  <c r="O19" i="9"/>
  <c r="Q18" i="9" l="1"/>
  <c r="Q19" i="9" s="1"/>
  <c r="R19" i="9" s="1"/>
  <c r="P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tc={D6F30816-E7A5-4700-9008-D03082965E80}</author>
    <author>tc={E2EF0B6F-298B-4A79-8A85-2AF430F0354D}</author>
    <author>tc={7B07B297-F6A6-4420-8AE5-C1686573725B}</author>
    <author>tc={419B19AD-3A07-40C2-B14E-5B5AF394450A}</author>
    <author>Nor Azaliza Damiri</author>
  </authors>
  <commentList>
    <comment ref="D13" authorId="0" shapeId="0" xr:uid="{D6F30816-E7A5-4700-9008-D03082965E80}">
      <text>
        <t>[Threaded comment]
Your version of Excel allows you to read this threaded comment; however, any edits to it will get removed if the file is opened in a newer version of Excel. Learn more: https://go.microsoft.com/fwlink/?linkid=870924
Comment:
    EXAMPLE:
1. TANK
2. HDPE LAGOON LINER
3. GAS PROCESSING, DELIVERY AND ANALYSIS SYSTEM
4. PIPING AND FITTINGS</t>
      </text>
    </comment>
    <comment ref="D29" authorId="1" shapeId="0" xr:uid="{E2EF0B6F-298B-4A79-8A85-2AF430F0354D}">
      <text>
        <t>[Threaded comment]
Your version of Excel allows you to read this threaded comment; however, any edits to it will get removed if the file is opened in a newer version of Excel. Learn more: https://go.microsoft.com/fwlink/?linkid=870924
Comment:
    EXAMPLE:
1. ELECTRICAL PACKAGE (CABLING, S/GEAR, DC SYSTEM, UPS, TRANSFORMER)
2. CONTROL AND INSTRUMENTATION PACKAGE (CONTROL PANEL, DCS)
3. WATER TREATMENT PLANT
4. DEMINERALIZED WATER PLANT
5. COOLING WATER SYSTEM
6. PIPING AND FITTINGS
7. COMPRESSED AIR SYSTEM
8. FLARING SYSTEM
9. OTHER AUXILIARY/ SUPPORTING EQUIPMENT</t>
      </text>
    </comment>
    <comment ref="D38" authorId="2" shapeId="0" xr:uid="{7B07B297-F6A6-4420-8AE5-C1686573725B}">
      <text>
        <t>[Threaded comment]
Your version of Excel allows you to read this threaded comment; however, any edits to it will get removed if the file is opened in a newer version of Excel. Learn more: https://go.microsoft.com/fwlink/?linkid=870924
Comment:
    EXAMPLE:
1. TRANSFORMER
2. CIRCUIT BREAKER
3. METERS, INSTRUMENTATION &amp; SCADA
4. CABLING</t>
      </text>
    </comment>
    <comment ref="D70" authorId="3" shapeId="0" xr:uid="{419B19AD-3A07-40C2-B14E-5B5AF394450A}">
      <text>
        <t>[Threaded comment]
Your version of Excel allows you to read this threaded comment; however, any edits to it will get removed if the file is opened in a newer version of Excel. Learn more: https://go.microsoft.com/fwlink/?linkid=870924
Comment:
    DEVELOPMENT COST</t>
      </text>
    </comment>
    <comment ref="G78" authorId="4" shapeId="0" xr:uid="{00000000-0006-0000-0200-000004000000}">
      <text>
        <r>
          <rPr>
            <b/>
            <sz val="9"/>
            <color indexed="81"/>
            <rFont val="Tahoma"/>
            <family val="2"/>
          </rPr>
          <t>Nor Azaliza Damiri:</t>
        </r>
        <r>
          <rPr>
            <sz val="9"/>
            <color indexed="81"/>
            <rFont val="Tahoma"/>
            <family val="2"/>
          </rPr>
          <t xml:space="preserve">
land value / price</t>
        </r>
      </text>
    </comment>
  </commentList>
</comments>
</file>

<file path=xl/sharedStrings.xml><?xml version="1.0" encoding="utf-8"?>
<sst xmlns="http://schemas.openxmlformats.org/spreadsheetml/2006/main" count="260" uniqueCount="175">
  <si>
    <t>MW</t>
  </si>
  <si>
    <t>OTHERS</t>
  </si>
  <si>
    <t>POWER OUTPUT</t>
  </si>
  <si>
    <t>INSTALLED CAPACITY</t>
  </si>
  <si>
    <t>YEAR</t>
  </si>
  <si>
    <t>CAPACITY FACTOR (%)</t>
  </si>
  <si>
    <t>ITEM</t>
  </si>
  <si>
    <t>TOTAL COST (RM)</t>
  </si>
  <si>
    <t>POWER SYSTEM STUDY (PSS)</t>
  </si>
  <si>
    <t>INSURANCE</t>
  </si>
  <si>
    <t xml:space="preserve">GENERAL ADMIN FEE, SALARIES, WAGES AND OTHER REMUNERATION </t>
  </si>
  <si>
    <t>LAND LEASE (IF RELEVANT)</t>
  </si>
  <si>
    <t>LICENSES AND FEES (ST AND OTHERS)</t>
  </si>
  <si>
    <t>EQUITY</t>
  </si>
  <si>
    <t>INTEREST RATE (%)</t>
  </si>
  <si>
    <t>BONUS TARIFF (RM/kWh)</t>
  </si>
  <si>
    <t>TOTAL TARIFF (RM/kWh)</t>
  </si>
  <si>
    <t>BID TARIFF (BASIC RATE) (RM/kWh)</t>
  </si>
  <si>
    <t xml:space="preserve">FUEL AMOUNT </t>
  </si>
  <si>
    <t>m3/YR OR TONNE / YR</t>
  </si>
  <si>
    <t>NET EXPORT CAPACITY</t>
  </si>
  <si>
    <t>INTERCONNECTION FACILITIES</t>
  </si>
  <si>
    <t>EARTHWORKS</t>
  </si>
  <si>
    <t>CIVIL AND STRUCTURE</t>
  </si>
  <si>
    <t>LAND OWNERSHIP</t>
  </si>
  <si>
    <t>ESTIMATED INTEREST DURING CONSTRUCTION (IDC)</t>
  </si>
  <si>
    <t>DEPOSIT/ PREMIUM</t>
  </si>
  <si>
    <t>SALE OF EXTRACTED OIL</t>
  </si>
  <si>
    <t xml:space="preserve">DECLARED NETT ANNUAL ENERGY PRODUCTION (EXPORT ENERGY) AND CAPACITY FACTOR </t>
  </si>
  <si>
    <t>A</t>
  </si>
  <si>
    <t>B</t>
  </si>
  <si>
    <t>PROJECT BACKGROUND</t>
  </si>
  <si>
    <t>C</t>
  </si>
  <si>
    <t>LOCATION</t>
  </si>
  <si>
    <t>FIAH NAME</t>
  </si>
  <si>
    <t>EXPORT ENERGY (MWh)</t>
  </si>
  <si>
    <t xml:space="preserve">LOCATION, BID TARIFF AND SCHEDULED COD </t>
  </si>
  <si>
    <t>D</t>
  </si>
  <si>
    <t>PLANT OPERATION PARAMETERS</t>
  </si>
  <si>
    <t>BALANCE OF PLANT</t>
  </si>
  <si>
    <t>QUANTITY</t>
  </si>
  <si>
    <t>SPECIFICATION (IF AVAILABLE)</t>
  </si>
  <si>
    <t>MODEL &amp; SPECIFICATION (IF AVAILABLE)</t>
  </si>
  <si>
    <t>NOTE:</t>
  </si>
  <si>
    <t xml:space="preserve">CONSTRUCTION COST </t>
  </si>
  <si>
    <t>PROVIDE INFORMATION BASED ON THE APPLICABLE EQUIPMENT/ TECHNOLOGY OF THE PROJECT DESIGN. INCLUDE ADDITIONAL ROW(S) AS REQUIRED.</t>
  </si>
  <si>
    <t>PROFESSIONAL SERVICES</t>
  </si>
  <si>
    <t>PURCHASE (IF APPLICABLE)</t>
  </si>
  <si>
    <t>EBITDA</t>
  </si>
  <si>
    <t>EBIT</t>
  </si>
  <si>
    <t>d</t>
  </si>
  <si>
    <t>REVENUE</t>
  </si>
  <si>
    <t>CASH FROM OPERATING ACTIVITIES</t>
  </si>
  <si>
    <t>UNLEVERED FREE CASH FLOW (FCFF)</t>
  </si>
  <si>
    <t>PROJECT FINANCING &amp; CAPITAL STRUCTURE</t>
  </si>
  <si>
    <t>CAPITAL STRUCTURE</t>
  </si>
  <si>
    <t>PROJECT LOAN / SUKUK</t>
  </si>
  <si>
    <t>FINANCING &amp; CAPITAL STRUCTURE</t>
  </si>
  <si>
    <t>OTHER CAPITAL COST</t>
  </si>
  <si>
    <t>DESIGN &amp; CONSULTANCY</t>
  </si>
  <si>
    <t>FEASIBILITY STUDY</t>
  </si>
  <si>
    <t>PRELIMINARY DEVELOPMENT</t>
  </si>
  <si>
    <t>TESTING &amp; COMMISSIONING (IF APPLICABLE)</t>
  </si>
  <si>
    <t>PROJECT MANAGEMENT (IF APPLICABLE)</t>
  </si>
  <si>
    <t>NOTE: INSERT ADDITIONAL ROWS IF REQUIRED</t>
  </si>
  <si>
    <t>THE CONSTRUCTION COST SHALL SERVE AS TENTATIVE BASELINE FOR PROJECT PROGRESS (PHYSICAL &amp; FINANCIAL) MONITORING.</t>
  </si>
  <si>
    <t>a</t>
  </si>
  <si>
    <t>b</t>
  </si>
  <si>
    <t>c</t>
  </si>
  <si>
    <t>e</t>
  </si>
  <si>
    <t>f</t>
  </si>
  <si>
    <t>g</t>
  </si>
  <si>
    <t>h</t>
  </si>
  <si>
    <t>i</t>
  </si>
  <si>
    <t>j</t>
  </si>
  <si>
    <t>k</t>
  </si>
  <si>
    <t>l</t>
  </si>
  <si>
    <t>TOTAL PROJECT COST/ CAPITAL COST</t>
  </si>
  <si>
    <t>DEPOSIT (IF APPLICABLE)</t>
  </si>
  <si>
    <t>% TPC</t>
  </si>
  <si>
    <t>TOTAL PROJECT COST/ CAPITAL COST (TPC)</t>
  </si>
  <si>
    <t>AMOUNT (RM)</t>
  </si>
  <si>
    <t>TENURE (YEAR)</t>
  </si>
  <si>
    <t xml:space="preserve">LENDER </t>
  </si>
  <si>
    <t>LENDER</t>
  </si>
  <si>
    <t>SHAREHOLDER</t>
  </si>
  <si>
    <t xml:space="preserve">FISCAL INCENTIVE </t>
  </si>
  <si>
    <t>FISCAL INCENTIVE (IF APPLICABLE)</t>
  </si>
  <si>
    <t xml:space="preserve">INVESTMENT TAX ALLOWANCE - SPECIFY: </t>
  </si>
  <si>
    <t>PIONEER STATUS - SPECIFY:</t>
  </si>
  <si>
    <t>GRANT - SPECIFY:</t>
  </si>
  <si>
    <t>OTHERS - SPECIFY:</t>
  </si>
  <si>
    <t>DESCRIPTION OF INCENTIVE</t>
  </si>
  <si>
    <t>TAX ALLOWANCE</t>
  </si>
  <si>
    <t xml:space="preserve">CONSTRUCTION AND DEVELOPMENT PROGRESS </t>
  </si>
  <si>
    <t>FiA</t>
  </si>
  <si>
    <t>SFiTCD</t>
  </si>
  <si>
    <t>OPENING BALANCE</t>
  </si>
  <si>
    <t>ADDITION</t>
  </si>
  <si>
    <t>CLOSING BALANCE</t>
  </si>
  <si>
    <t>LOAN DRAWDOWN DURING CONSTRUCTION</t>
  </si>
  <si>
    <t>INTEREST EXPENSE</t>
  </si>
  <si>
    <t>PROFIT AFTER TAX (PAT)</t>
  </si>
  <si>
    <t>PROFIT BEFORE TAX (PBT)</t>
  </si>
  <si>
    <t>ESCALATION (%)</t>
  </si>
  <si>
    <t>RM/YEAR</t>
  </si>
  <si>
    <t>DESCRIPTION</t>
  </si>
  <si>
    <t>FIXED COST</t>
  </si>
  <si>
    <t>VARIABLE COST</t>
  </si>
  <si>
    <t>SCHEDULED MAINTENANCE</t>
  </si>
  <si>
    <t>PLANT CONSUMABLES AND CHEMICALS</t>
  </si>
  <si>
    <t>PER O/HAUL</t>
  </si>
  <si>
    <t>PLANT OVERHAUL COST 
(SPECIFY YEAR AND INTERVAL)</t>
  </si>
  <si>
    <t>DEBT SERVICE RESERVE ACCOUNT (DSRA)</t>
  </si>
  <si>
    <t>MAINTENANCE RESERVE ACOUNT (MRA)</t>
  </si>
  <si>
    <t>OPERATING EXPENSES</t>
  </si>
  <si>
    <t>FACILITY FEE</t>
  </si>
  <si>
    <t>FACILITY FEE (%)</t>
  </si>
  <si>
    <t>PRINCIPAL REPAYMENT</t>
  </si>
  <si>
    <t>INTEREST</t>
  </si>
  <si>
    <t>LEVERED FREE CASH FLOW (IF APPLICABLE)</t>
  </si>
  <si>
    <t>OTHER FEES (SPECIFY)</t>
  </si>
  <si>
    <t>FUEL TYPE</t>
  </si>
  <si>
    <t>PROVIDE INFORMATION WITH CONSIDERATION OF PLANT MAINTENANCE AND FUEL SUPPLY SCHEDULES</t>
  </si>
  <si>
    <r>
      <t xml:space="preserve">REFER TO THE PLANNED/ TENTATIVE/ ESTIMATED </t>
    </r>
    <r>
      <rPr>
        <b/>
        <sz val="11"/>
        <color theme="1"/>
        <rFont val="Arial"/>
        <family val="2"/>
      </rPr>
      <t xml:space="preserve">ENGINEERING, PROCUREMENT &amp; CONSTRUCTION </t>
    </r>
    <r>
      <rPr>
        <sz val="11"/>
        <color theme="1"/>
        <rFont val="Arial"/>
        <family val="2"/>
      </rPr>
      <t xml:space="preserve">(EPC) CONTRACTS OR </t>
    </r>
    <r>
      <rPr>
        <b/>
        <sz val="11"/>
        <color theme="1"/>
        <rFont val="Arial"/>
        <family val="2"/>
      </rPr>
      <t>PROJECT</t>
    </r>
    <r>
      <rPr>
        <sz val="11"/>
        <color theme="1"/>
        <rFont val="Arial"/>
        <family val="2"/>
      </rPr>
      <t xml:space="preserve"> CONTRACTS TO PROVIDE THE PROJECT COST LISTED BELOW.</t>
    </r>
  </si>
  <si>
    <r>
      <t>FINANCING COST/ FEE</t>
    </r>
    <r>
      <rPr>
        <sz val="11"/>
        <rFont val="Arial"/>
        <family val="2"/>
      </rPr>
      <t xml:space="preserve"> (IF APPLICABLE)</t>
    </r>
  </si>
  <si>
    <t>OPERATING EXPENSES (FIXED AND VARIABLE)</t>
  </si>
  <si>
    <t>OTHER OPERATING INCOME</t>
  </si>
  <si>
    <t>OTHER OPERATING INCOME SOURCES (IF APPLICABLE)</t>
  </si>
  <si>
    <t>INVENTORY</t>
  </si>
  <si>
    <t xml:space="preserve">FUEL COST </t>
  </si>
  <si>
    <t xml:space="preserve">TRANSPORTATION COST </t>
  </si>
  <si>
    <t>OUTSTANDING LOAN OPENING BALANCE</t>
  </si>
  <si>
    <t>OUTSTANDING LOAN CLOSING BALANCE</t>
  </si>
  <si>
    <t>MILESTONE</t>
  </si>
  <si>
    <t>CONSTRUCTION COST (TOTAL A FROM SECTION 2A)</t>
  </si>
  <si>
    <r>
      <t xml:space="preserve">TOTAL PROJECT COST (WITHOUT FINANCING EXPENSE/ FEE) (TPC C1) </t>
    </r>
    <r>
      <rPr>
        <sz val="11"/>
        <rFont val="Arial"/>
        <family val="2"/>
      </rPr>
      <t>(A + B1)</t>
    </r>
  </si>
  <si>
    <t>CONSTRUCTION SCHEDULE</t>
  </si>
  <si>
    <t>FINANCIAL PROGRESS PROJECTION</t>
  </si>
  <si>
    <t>CUMULATIVE PHYSICAL PROGRESS (%)</t>
  </si>
  <si>
    <t>PHYSICAL PROGRESS PROJECTION</t>
  </si>
  <si>
    <t>S-CURVE</t>
  </si>
  <si>
    <t>CUMULATIVE CONSTRUCTION COST PROGRESS (%)</t>
  </si>
  <si>
    <t>CUMULATIVE CONSTRUCTION COST PROGRESS (RM)</t>
  </si>
  <si>
    <t>PROGRESS PROJECTION</t>
  </si>
  <si>
    <t>PROJECT IRR (%)</t>
  </si>
  <si>
    <t>EQUITY IRR (%) (IF APPLICABLE)</t>
  </si>
  <si>
    <t>FITCD 
(DDMMYYYY)</t>
  </si>
  <si>
    <r>
      <t xml:space="preserve">TOTAL PROJECT COST (WITH FINANCING EXPENSE/ FEE) (TPC C2) </t>
    </r>
    <r>
      <rPr>
        <sz val="11"/>
        <rFont val="Arial"/>
        <family val="2"/>
      </rPr>
      <t>(A + B2)</t>
    </r>
  </si>
  <si>
    <t>NPV</t>
  </si>
  <si>
    <t>OPERATION TYPE (ELECTRICITY ONLY/ COGENERATION)</t>
  </si>
  <si>
    <t xml:space="preserve">PROJECT LOAN </t>
  </si>
  <si>
    <r>
      <t xml:space="preserve">MONTH/ QUARTER </t>
    </r>
    <r>
      <rPr>
        <sz val="8"/>
        <rFont val="Arial"/>
        <family val="2"/>
      </rPr>
      <t>(CUSTOMIZE INTERVAL BASED ON PROJECT REQUIREMENT)</t>
    </r>
  </si>
  <si>
    <t>Q1</t>
  </si>
  <si>
    <t>Q2</t>
  </si>
  <si>
    <t>Q3</t>
  </si>
  <si>
    <t>Q4</t>
  </si>
  <si>
    <t>FIT PLANT IN OPERATION (YEAR)</t>
  </si>
  <si>
    <t>CONSTRUCTION (YEAR)</t>
  </si>
  <si>
    <t>INCOME STATEMENT (RM)</t>
  </si>
  <si>
    <t>CASH FLOW STATEMENT (RM)</t>
  </si>
  <si>
    <t>DEBT REPAYMENT SCHEDULE (IF APPLICABLE) (RM)</t>
  </si>
  <si>
    <t>FINANCIAL COVENANTS (IF APPLICABLE) (RM)</t>
  </si>
  <si>
    <r>
      <t xml:space="preserve">PROVIDE FINANCIAL PROJECTION OF THE PROJECT CONSTRUCTION AND OPERATION BASED ON THE </t>
    </r>
    <r>
      <rPr>
        <b/>
        <sz val="11"/>
        <color theme="1"/>
        <rFont val="Arial"/>
        <family val="2"/>
      </rPr>
      <t>REQUIRED INFORMATION AS LISTED BELOW.</t>
    </r>
  </si>
  <si>
    <t>THIS IS A RECOMMENDED TEMPLATE. APPLICANT MAY USE OTHER TEMPLATE CONSISTING THE REQUIRED INFORMATION.</t>
  </si>
  <si>
    <t>BIOGAS OUTPUT</t>
  </si>
  <si>
    <t>m3/HOUR</t>
  </si>
  <si>
    <t>DIGESTER EQUIPMENT</t>
  </si>
  <si>
    <t>GENERATOR</t>
  </si>
  <si>
    <t>GAS ENGINE</t>
  </si>
  <si>
    <t>INSTALLATION COST (IF APPLICABLE)</t>
  </si>
  <si>
    <r>
      <t xml:space="preserve">TOTAL A </t>
    </r>
    <r>
      <rPr>
        <sz val="11"/>
        <color theme="1"/>
        <rFont val="Arial"/>
        <family val="2"/>
      </rPr>
      <t>(a +  b + c + d + e + f + g + h + i)</t>
    </r>
  </si>
  <si>
    <r>
      <t xml:space="preserve">TOTAL B1 </t>
    </r>
    <r>
      <rPr>
        <sz val="11"/>
        <color theme="1"/>
        <rFont val="Arial"/>
        <family val="2"/>
      </rPr>
      <t>(j + k)</t>
    </r>
  </si>
  <si>
    <r>
      <t xml:space="preserve">TOTAL B2 </t>
    </r>
    <r>
      <rPr>
        <sz val="11"/>
        <color theme="1"/>
        <rFont val="Arial"/>
        <family val="2"/>
      </rPr>
      <t>(j + k + l)</t>
    </r>
  </si>
  <si>
    <t>DEBT SERVICE COVERAGE RATIO (DSCR)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</si>
</sst>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18"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9"/>
      <color indexed="81"/>
      <name val="Tahoma"/>
      <family val="2"/>
    </font>
    <font>
      <b/>
      <sz val="9"/>
      <color indexed="81"/>
      <name val="Tahoma"/>
      <family val="2"/>
    </font>
    <font>
      <b/>
      <u/>
      <sz val="11"/>
      <color theme="1"/>
      <name val="Arial"/>
      <family val="2"/>
    </font>
    <font>
      <sz val="11"/>
      <name val="Arial"/>
      <family val="2"/>
    </font>
    <font>
      <b/>
      <sz val="11"/>
      <name val="Arial"/>
      <family val="2"/>
    </font>
    <font>
      <b/>
      <sz val="11"/>
      <color theme="1"/>
      <name val="Calibri"/>
      <family val="2"/>
      <scheme val="minor"/>
    </font>
    <font>
      <sz val="11"/>
      <color theme="0" tint="-0.249977111117893"/>
      <name val="Arial"/>
      <family val="2"/>
    </font>
    <font>
      <u/>
      <sz val="11"/>
      <color theme="1"/>
      <name val="Arial"/>
      <family val="2"/>
    </font>
    <font>
      <b/>
      <sz val="11"/>
      <color rgb="FF000000"/>
      <name val="Arial"/>
      <family val="2"/>
    </font>
    <font>
      <sz val="11"/>
      <color rgb="FF000000"/>
      <name val="Arial"/>
      <family val="2"/>
    </font>
    <font>
      <sz val="11"/>
      <color rgb="FFFF0000"/>
      <name val="Arial"/>
      <family val="2"/>
    </font>
    <font>
      <b/>
      <sz val="11"/>
      <color theme="0"/>
      <name val="Arial"/>
      <family val="2"/>
    </font>
    <font>
      <b/>
      <sz val="11"/>
      <color rgb="FFFF0000"/>
      <name val="Arial"/>
      <family val="2"/>
    </font>
    <font>
      <sz val="8"/>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7" tint="0.79998168889431442"/>
        <bgColor indexed="64"/>
      </patternFill>
    </fill>
  </fills>
  <borders count="25">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0" fillId="0" borderId="0" xfId="0" applyFont="1"/>
    <xf numFmtId="0" fontId="3" fillId="0" borderId="0" xfId="0" applyFont="1"/>
    <xf numFmtId="0" fontId="3" fillId="0" borderId="5" xfId="0" applyFont="1" applyBorder="1"/>
    <xf numFmtId="0" fontId="3" fillId="0" borderId="1" xfId="0" applyFont="1" applyBorder="1"/>
    <xf numFmtId="0" fontId="3" fillId="0" borderId="0" xfId="0" applyFont="1" applyBorder="1"/>
    <xf numFmtId="0" fontId="3" fillId="0" borderId="6" xfId="0" applyFont="1" applyBorder="1"/>
    <xf numFmtId="0" fontId="3" fillId="0" borderId="6" xfId="0" applyFont="1" applyFill="1" applyBorder="1"/>
    <xf numFmtId="0" fontId="3" fillId="0" borderId="7" xfId="0" applyFont="1" applyBorder="1"/>
    <xf numFmtId="0" fontId="3" fillId="0" borderId="8" xfId="0" applyFont="1" applyFill="1" applyBorder="1" applyAlignment="1">
      <alignment horizontal="left" indent="2"/>
    </xf>
    <xf numFmtId="0" fontId="3" fillId="0" borderId="2" xfId="0" applyFont="1" applyFill="1" applyBorder="1"/>
    <xf numFmtId="0" fontId="0" fillId="0" borderId="0" xfId="0" applyFont="1"/>
    <xf numFmtId="0" fontId="6" fillId="0" borderId="0" xfId="0" applyFont="1"/>
    <xf numFmtId="0" fontId="3" fillId="0" borderId="4" xfId="0" applyFont="1" applyBorder="1" applyAlignment="1">
      <alignment horizontal="right"/>
    </xf>
    <xf numFmtId="0" fontId="6" fillId="0" borderId="0" xfId="0" applyFont="1" applyBorder="1"/>
    <xf numFmtId="0" fontId="3" fillId="0" borderId="3" xfId="0" applyFont="1" applyBorder="1" applyAlignment="1">
      <alignment horizontal="right"/>
    </xf>
    <xf numFmtId="0" fontId="3" fillId="0" borderId="0" xfId="0" applyFont="1" applyBorder="1" applyAlignment="1">
      <alignment horizontal="left" indent="1"/>
    </xf>
    <xf numFmtId="0" fontId="3" fillId="0" borderId="0" xfId="0" applyFont="1" applyBorder="1" applyAlignment="1">
      <alignment horizontal="center"/>
    </xf>
    <xf numFmtId="164" fontId="3" fillId="0" borderId="6" xfId="1" applyNumberFormat="1" applyFont="1" applyBorder="1" applyAlignment="1">
      <alignment horizontal="right"/>
    </xf>
    <xf numFmtId="0" fontId="2" fillId="0" borderId="3" xfId="0" applyFont="1" applyBorder="1" applyAlignment="1">
      <alignment horizontal="right"/>
    </xf>
    <xf numFmtId="0" fontId="2" fillId="0" borderId="0" xfId="0" applyFont="1" applyBorder="1"/>
    <xf numFmtId="0" fontId="2" fillId="0" borderId="0" xfId="0" applyFont="1" applyBorder="1" applyAlignment="1">
      <alignment horizontal="center"/>
    </xf>
    <xf numFmtId="0" fontId="2" fillId="0" borderId="0" xfId="0" applyFont="1" applyFill="1" applyBorder="1"/>
    <xf numFmtId="0" fontId="2" fillId="0" borderId="0" xfId="0" applyFont="1" applyBorder="1" applyAlignment="1">
      <alignment horizontal="left" indent="3"/>
    </xf>
    <xf numFmtId="0" fontId="2" fillId="0" borderId="7" xfId="0" applyFont="1" applyBorder="1" applyAlignment="1">
      <alignment horizontal="right"/>
    </xf>
    <xf numFmtId="0" fontId="2" fillId="0" borderId="8" xfId="0" applyFont="1" applyBorder="1" applyAlignment="1">
      <alignment horizontal="center"/>
    </xf>
    <xf numFmtId="164" fontId="2" fillId="0" borderId="0" xfId="1" applyNumberFormat="1" applyFont="1" applyBorder="1" applyAlignment="1">
      <alignment horizontal="right"/>
    </xf>
    <xf numFmtId="0" fontId="3" fillId="0" borderId="0" xfId="0" applyFont="1" applyBorder="1" applyAlignment="1"/>
    <xf numFmtId="0" fontId="3" fillId="0" borderId="0" xfId="0" applyFont="1" applyFill="1" applyBorder="1" applyAlignment="1">
      <alignment horizontal="left" indent="1"/>
    </xf>
    <xf numFmtId="0" fontId="3" fillId="0" borderId="7" xfId="0" applyFont="1" applyBorder="1" applyAlignment="1">
      <alignment horizontal="right"/>
    </xf>
    <xf numFmtId="0" fontId="3" fillId="0" borderId="8" xfId="0" applyFont="1" applyBorder="1"/>
    <xf numFmtId="0" fontId="3" fillId="0" borderId="8" xfId="0" applyFont="1" applyBorder="1" applyAlignment="1">
      <alignment horizontal="left" indent="1"/>
    </xf>
    <xf numFmtId="0" fontId="3" fillId="0" borderId="3" xfId="0" applyFont="1" applyBorder="1"/>
    <xf numFmtId="0" fontId="7" fillId="0" borderId="0" xfId="0" applyFont="1" applyFill="1" applyBorder="1"/>
    <xf numFmtId="0" fontId="3" fillId="0" borderId="3" xfId="0" applyFont="1" applyFill="1" applyBorder="1" applyAlignment="1">
      <alignment horizontal="right"/>
    </xf>
    <xf numFmtId="0" fontId="7" fillId="0" borderId="0" xfId="0" applyFont="1" applyFill="1" applyBorder="1" applyAlignment="1">
      <alignment horizontal="left" indent="1"/>
    </xf>
    <xf numFmtId="0" fontId="3" fillId="0" borderId="2" xfId="0" applyFont="1" applyBorder="1"/>
    <xf numFmtId="0" fontId="3" fillId="0" borderId="0" xfId="0" applyFont="1" applyFill="1" applyBorder="1"/>
    <xf numFmtId="164" fontId="3" fillId="0" borderId="0" xfId="1" applyNumberFormat="1" applyFont="1" applyBorder="1" applyAlignment="1">
      <alignment horizontal="right"/>
    </xf>
    <xf numFmtId="0" fontId="6" fillId="0" borderId="0" xfId="0" applyFont="1" applyBorder="1" applyAlignment="1">
      <alignment horizontal="center"/>
    </xf>
    <xf numFmtId="0" fontId="2" fillId="0" borderId="0" xfId="0" applyFont="1"/>
    <xf numFmtId="0" fontId="7" fillId="0" borderId="0" xfId="0" applyFont="1" applyBorder="1" applyAlignment="1">
      <alignment horizontal="left" indent="2"/>
    </xf>
    <xf numFmtId="0" fontId="2" fillId="0" borderId="0" xfId="0" applyFont="1" applyBorder="1" applyAlignment="1">
      <alignment horizontal="left"/>
    </xf>
    <xf numFmtId="0" fontId="3" fillId="0" borderId="11" xfId="0" applyFont="1" applyBorder="1"/>
    <xf numFmtId="0" fontId="9" fillId="0" borderId="0" xfId="0" applyFont="1"/>
    <xf numFmtId="0" fontId="2" fillId="0" borderId="0" xfId="0" applyFont="1" applyAlignment="1">
      <alignment horizontal="center" vertical="center"/>
    </xf>
    <xf numFmtId="0" fontId="9"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8" fillId="0" borderId="0" xfId="0" applyFont="1" applyBorder="1" applyAlignment="1">
      <alignment horizontal="left" indent="3"/>
    </xf>
    <xf numFmtId="0" fontId="2" fillId="0" borderId="0" xfId="0" applyFont="1" applyAlignment="1">
      <alignment horizontal="center"/>
    </xf>
    <xf numFmtId="0" fontId="0" fillId="0" borderId="0" xfId="0" applyFont="1" applyAlignment="1">
      <alignment horizontal="center"/>
    </xf>
    <xf numFmtId="0" fontId="10" fillId="0" borderId="0" xfId="0" applyFont="1" applyBorder="1" applyAlignment="1">
      <alignment horizontal="left" indent="2"/>
    </xf>
    <xf numFmtId="0" fontId="2" fillId="0" borderId="21" xfId="0" applyFont="1" applyBorder="1"/>
    <xf numFmtId="0" fontId="2" fillId="0" borderId="21" xfId="0" applyFont="1" applyBorder="1" applyAlignment="1">
      <alignment horizontal="center"/>
    </xf>
    <xf numFmtId="164" fontId="2" fillId="0" borderId="13" xfId="1" applyNumberFormat="1" applyFont="1" applyBorder="1" applyAlignment="1">
      <alignment horizontal="center"/>
    </xf>
    <xf numFmtId="0" fontId="3" fillId="0" borderId="22" xfId="0" applyFont="1" applyBorder="1" applyAlignment="1">
      <alignment horizontal="right"/>
    </xf>
    <xf numFmtId="0" fontId="2" fillId="0" borderId="0" xfId="0" applyFont="1" applyBorder="1" applyAlignment="1">
      <alignment horizontal="right"/>
    </xf>
    <xf numFmtId="0" fontId="3" fillId="0" borderId="0" xfId="0" applyFont="1" applyAlignment="1">
      <alignment horizontal="center" vertical="center"/>
    </xf>
    <xf numFmtId="0" fontId="3" fillId="0" borderId="0" xfId="0" applyFont="1" applyBorder="1" applyAlignment="1">
      <alignment horizontal="right"/>
    </xf>
    <xf numFmtId="164" fontId="3" fillId="0" borderId="2" xfId="1" applyNumberFormat="1" applyFont="1" applyBorder="1" applyAlignment="1">
      <alignment horizontal="center"/>
    </xf>
    <xf numFmtId="0" fontId="11" fillId="0" borderId="22" xfId="0" applyFont="1" applyBorder="1"/>
    <xf numFmtId="0" fontId="8" fillId="0" borderId="0" xfId="0" applyFont="1" applyFill="1" applyBorder="1" applyAlignment="1">
      <alignment horizontal="left"/>
    </xf>
    <xf numFmtId="0" fontId="7" fillId="0" borderId="0" xfId="0" applyFont="1" applyBorder="1" applyAlignment="1">
      <alignment horizontal="left" indent="1"/>
    </xf>
    <xf numFmtId="0" fontId="3" fillId="0" borderId="0" xfId="0" applyFont="1" applyAlignment="1">
      <alignment horizontal="center"/>
    </xf>
    <xf numFmtId="0" fontId="13" fillId="0" borderId="0" xfId="0" applyFont="1" applyBorder="1" applyAlignment="1">
      <alignment vertical="center"/>
    </xf>
    <xf numFmtId="0" fontId="8" fillId="0" borderId="0" xfId="0" applyFont="1" applyBorder="1"/>
    <xf numFmtId="0" fontId="8" fillId="0" borderId="0" xfId="0" applyFont="1" applyBorder="1" applyAlignment="1">
      <alignment horizontal="left" indent="2"/>
    </xf>
    <xf numFmtId="0" fontId="2" fillId="0" borderId="0" xfId="0" applyFont="1" applyBorder="1" applyAlignment="1"/>
    <xf numFmtId="0" fontId="3" fillId="0" borderId="21" xfId="0" applyFont="1" applyBorder="1" applyAlignment="1">
      <alignment horizontal="center"/>
    </xf>
    <xf numFmtId="0" fontId="3" fillId="0" borderId="8" xfId="0" applyFont="1" applyBorder="1" applyAlignment="1">
      <alignment horizontal="center"/>
    </xf>
    <xf numFmtId="164" fontId="3" fillId="0" borderId="23" xfId="1" applyNumberFormat="1" applyFont="1" applyBorder="1" applyAlignment="1">
      <alignment horizontal="right"/>
    </xf>
    <xf numFmtId="164" fontId="6" fillId="2" borderId="6" xfId="1" applyNumberFormat="1" applyFont="1" applyFill="1" applyBorder="1" applyAlignment="1">
      <alignment horizontal="center"/>
    </xf>
    <xf numFmtId="164" fontId="3" fillId="0" borderId="9" xfId="1" applyNumberFormat="1" applyFont="1" applyBorder="1" applyAlignment="1">
      <alignment horizontal="center"/>
    </xf>
    <xf numFmtId="164" fontId="3" fillId="0" borderId="6" xfId="1" applyNumberFormat="1" applyFont="1" applyBorder="1" applyAlignment="1">
      <alignment horizontal="center"/>
    </xf>
    <xf numFmtId="164" fontId="3" fillId="0" borderId="2" xfId="1" applyNumberFormat="1" applyFont="1" applyBorder="1" applyAlignment="1">
      <alignment horizontal="right"/>
    </xf>
    <xf numFmtId="164" fontId="3" fillId="0" borderId="9" xfId="1" applyNumberFormat="1" applyFont="1" applyBorder="1" applyAlignment="1">
      <alignment horizontal="right"/>
    </xf>
    <xf numFmtId="164" fontId="3" fillId="2" borderId="6" xfId="1" applyNumberFormat="1" applyFont="1" applyFill="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right"/>
    </xf>
    <xf numFmtId="164" fontId="3" fillId="2" borderId="6" xfId="1" applyNumberFormat="1" applyFont="1" applyFill="1" applyBorder="1" applyAlignment="1">
      <alignment horizontal="right"/>
    </xf>
    <xf numFmtId="0" fontId="6" fillId="0" borderId="0" xfId="0" applyFont="1" applyAlignment="1">
      <alignment horizontal="center"/>
    </xf>
    <xf numFmtId="0" fontId="2" fillId="0" borderId="0" xfId="0" applyFont="1" applyFill="1" applyBorder="1" applyAlignment="1">
      <alignment horizontal="center"/>
    </xf>
    <xf numFmtId="164" fontId="3" fillId="0" borderId="6" xfId="1" applyNumberFormat="1" applyFont="1" applyFill="1" applyBorder="1" applyAlignment="1">
      <alignment horizontal="center"/>
    </xf>
    <xf numFmtId="164" fontId="3" fillId="0" borderId="9" xfId="1" applyNumberFormat="1" applyFont="1" applyFill="1" applyBorder="1" applyAlignment="1">
      <alignment horizontal="center"/>
    </xf>
    <xf numFmtId="0" fontId="7" fillId="0" borderId="8" xfId="0" applyFont="1" applyBorder="1" applyAlignment="1">
      <alignment horizontal="left" indent="1"/>
    </xf>
    <xf numFmtId="164" fontId="3" fillId="0" borderId="2" xfId="1" applyNumberFormat="1" applyFont="1" applyFill="1" applyBorder="1" applyAlignment="1">
      <alignment horizontal="center"/>
    </xf>
    <xf numFmtId="0" fontId="3" fillId="2" borderId="0" xfId="0" applyFont="1" applyFill="1" applyBorder="1"/>
    <xf numFmtId="164" fontId="3" fillId="0" borderId="9" xfId="1" applyNumberFormat="1" applyFont="1" applyBorder="1" applyAlignment="1"/>
    <xf numFmtId="0" fontId="6" fillId="2" borderId="0" xfId="0" applyFont="1" applyFill="1" applyBorder="1" applyAlignment="1">
      <alignment horizontal="center"/>
    </xf>
    <xf numFmtId="9" fontId="3" fillId="2" borderId="0" xfId="2" applyFont="1" applyFill="1" applyBorder="1"/>
    <xf numFmtId="0" fontId="2" fillId="0" borderId="0" xfId="0" quotePrefix="1" applyFont="1" applyBorder="1" applyAlignment="1">
      <alignment horizontal="center"/>
    </xf>
    <xf numFmtId="9" fontId="2" fillId="0" borderId="0" xfId="2" applyFont="1" applyFill="1" applyBorder="1"/>
    <xf numFmtId="2" fontId="3" fillId="0" borderId="0" xfId="2" applyNumberFormat="1" applyFont="1" applyFill="1" applyBorder="1"/>
    <xf numFmtId="2" fontId="3" fillId="2" borderId="0" xfId="2" applyNumberFormat="1" applyFont="1" applyFill="1" applyBorder="1"/>
    <xf numFmtId="0" fontId="6" fillId="0" borderId="0" xfId="0" applyFont="1" applyFill="1" applyBorder="1" applyAlignment="1">
      <alignment horizontal="center"/>
    </xf>
    <xf numFmtId="0" fontId="10" fillId="0" borderId="8" xfId="0" applyFont="1" applyBorder="1" applyAlignment="1">
      <alignment horizontal="left" indent="2"/>
    </xf>
    <xf numFmtId="0" fontId="2" fillId="0" borderId="0" xfId="0" applyFont="1" applyFill="1"/>
    <xf numFmtId="0" fontId="2" fillId="0" borderId="0" xfId="0" applyFont="1" applyFill="1" applyAlignment="1">
      <alignment vertical="center"/>
    </xf>
    <xf numFmtId="0" fontId="3" fillId="0" borderId="0" xfId="0" applyFont="1" applyFill="1"/>
    <xf numFmtId="0" fontId="2" fillId="0" borderId="0" xfId="0" applyFont="1" applyFill="1" applyAlignment="1">
      <alignment horizontal="center"/>
    </xf>
    <xf numFmtId="0" fontId="3" fillId="0" borderId="24" xfId="0" applyFont="1" applyBorder="1" applyAlignment="1">
      <alignment horizontal="center"/>
    </xf>
    <xf numFmtId="0" fontId="12" fillId="0" borderId="24" xfId="0" applyFont="1" applyBorder="1" applyAlignment="1">
      <alignment vertical="center"/>
    </xf>
    <xf numFmtId="0" fontId="13" fillId="0" borderId="24" xfId="0" applyFont="1" applyBorder="1" applyAlignment="1">
      <alignment vertical="center"/>
    </xf>
    <xf numFmtId="0" fontId="3" fillId="0" borderId="24" xfId="0" applyFont="1" applyBorder="1"/>
    <xf numFmtId="0" fontId="2" fillId="0" borderId="24" xfId="0" applyFont="1" applyBorder="1" applyAlignment="1">
      <alignment vertical="center"/>
    </xf>
    <xf numFmtId="9" fontId="3" fillId="0" borderId="0" xfId="0" applyNumberFormat="1" applyFont="1" applyBorder="1"/>
    <xf numFmtId="9" fontId="3" fillId="0" borderId="0" xfId="2" applyFont="1" applyBorder="1"/>
    <xf numFmtId="0" fontId="3" fillId="3" borderId="0" xfId="0" applyFont="1" applyFill="1"/>
    <xf numFmtId="0" fontId="3" fillId="2" borderId="0" xfId="0" applyFont="1" applyFill="1"/>
    <xf numFmtId="0" fontId="14" fillId="0" borderId="0" xfId="0" applyFont="1"/>
    <xf numFmtId="0" fontId="8" fillId="0" borderId="0" xfId="0" applyFont="1" applyFill="1" applyBorder="1"/>
    <xf numFmtId="0" fontId="8" fillId="0" borderId="6" xfId="0" applyFont="1" applyFill="1" applyBorder="1" applyAlignment="1">
      <alignment horizontal="center"/>
    </xf>
    <xf numFmtId="0" fontId="10" fillId="0" borderId="0" xfId="0" applyFont="1" applyBorder="1" applyAlignment="1">
      <alignment horizontal="left" indent="1"/>
    </xf>
    <xf numFmtId="0" fontId="3" fillId="0" borderId="0" xfId="0" applyFont="1" applyBorder="1" applyAlignment="1">
      <alignment horizontal="left"/>
    </xf>
    <xf numFmtId="0" fontId="8" fillId="0" borderId="0" xfId="0" applyFont="1" applyFill="1" applyBorder="1" applyAlignment="1">
      <alignment horizontal="center"/>
    </xf>
    <xf numFmtId="0" fontId="10" fillId="0" borderId="0" xfId="0" applyFont="1" applyBorder="1" applyAlignment="1">
      <alignment horizontal="left"/>
    </xf>
    <xf numFmtId="0" fontId="7" fillId="0" borderId="22" xfId="0" applyFont="1" applyFill="1" applyBorder="1"/>
    <xf numFmtId="0" fontId="8" fillId="0" borderId="21" xfId="0" applyFont="1" applyFill="1" applyBorder="1" applyAlignment="1">
      <alignment horizontal="left"/>
    </xf>
    <xf numFmtId="0" fontId="8" fillId="0" borderId="21" xfId="0" applyFont="1" applyFill="1" applyBorder="1" applyAlignment="1">
      <alignment horizontal="center"/>
    </xf>
    <xf numFmtId="0" fontId="8" fillId="0" borderId="13" xfId="0" applyFont="1" applyFill="1" applyBorder="1" applyAlignment="1">
      <alignment horizontal="center"/>
    </xf>
    <xf numFmtId="43" fontId="7" fillId="2" borderId="10" xfId="1" applyFont="1" applyFill="1" applyBorder="1" applyAlignment="1">
      <alignment horizontal="right"/>
    </xf>
    <xf numFmtId="0" fontId="7" fillId="0" borderId="3" xfId="0" applyFont="1" applyFill="1" applyBorder="1"/>
    <xf numFmtId="0" fontId="7" fillId="0" borderId="0" xfId="0" applyFont="1" applyFill="1" applyBorder="1" applyAlignment="1">
      <alignment horizontal="center"/>
    </xf>
    <xf numFmtId="0" fontId="7" fillId="0" borderId="6" xfId="0" applyFont="1" applyFill="1" applyBorder="1" applyAlignment="1">
      <alignment horizontal="center"/>
    </xf>
    <xf numFmtId="0" fontId="8" fillId="0" borderId="6" xfId="0" applyFont="1" applyFill="1" applyBorder="1" applyAlignment="1">
      <alignment horizontal="left"/>
    </xf>
    <xf numFmtId="0" fontId="7" fillId="0" borderId="0" xfId="0" applyFont="1" applyFill="1" applyBorder="1" applyAlignment="1">
      <alignment horizontal="left" wrapText="1" indent="1"/>
    </xf>
    <xf numFmtId="0" fontId="15" fillId="4" borderId="0" xfId="0" applyFont="1" applyFill="1" applyAlignment="1">
      <alignment horizontal="center"/>
    </xf>
    <xf numFmtId="0" fontId="15" fillId="4" borderId="0" xfId="0" applyFont="1" applyFill="1"/>
    <xf numFmtId="0" fontId="7" fillId="0" borderId="0" xfId="0" applyFont="1" applyBorder="1" applyAlignment="1">
      <alignment vertical="center"/>
    </xf>
    <xf numFmtId="0" fontId="7" fillId="0" borderId="0" xfId="0" applyFont="1"/>
    <xf numFmtId="164" fontId="6" fillId="0" borderId="0" xfId="1" applyNumberFormat="1" applyFont="1" applyBorder="1" applyAlignment="1">
      <alignment horizontal="center"/>
    </xf>
    <xf numFmtId="2" fontId="2" fillId="0" borderId="0" xfId="2" applyNumberFormat="1" applyFont="1" applyBorder="1"/>
    <xf numFmtId="9" fontId="2" fillId="0" borderId="0" xfId="2" applyFont="1" applyBorder="1"/>
    <xf numFmtId="164" fontId="6" fillId="0" borderId="0" xfId="1" applyNumberFormat="1" applyFont="1" applyFill="1" applyBorder="1" applyAlignment="1">
      <alignment horizontal="center"/>
    </xf>
    <xf numFmtId="164" fontId="6" fillId="2" borderId="0" xfId="1" applyNumberFormat="1" applyFont="1" applyFill="1" applyBorder="1" applyAlignment="1">
      <alignment horizontal="center"/>
    </xf>
    <xf numFmtId="164" fontId="2" fillId="0" borderId="21" xfId="1" applyNumberFormat="1" applyFont="1" applyBorder="1" applyAlignment="1">
      <alignment horizontal="center" wrapText="1"/>
    </xf>
    <xf numFmtId="0" fontId="2" fillId="0" borderId="21" xfId="0" applyFont="1" applyBorder="1" applyAlignment="1">
      <alignment wrapText="1"/>
    </xf>
    <xf numFmtId="0" fontId="2" fillId="0" borderId="13" xfId="0" applyFont="1" applyBorder="1" applyAlignment="1">
      <alignment wrapText="1"/>
    </xf>
    <xf numFmtId="0" fontId="3" fillId="2" borderId="18" xfId="0" applyFont="1" applyFill="1" applyBorder="1" applyAlignment="1">
      <alignment vertical="center" wrapText="1"/>
    </xf>
    <xf numFmtId="0" fontId="3" fillId="2" borderId="19" xfId="0" applyFont="1" applyFill="1" applyBorder="1" applyAlignment="1">
      <alignment vertical="center" wrapText="1"/>
    </xf>
    <xf numFmtId="0" fontId="3" fillId="2" borderId="12" xfId="0" applyFont="1" applyFill="1" applyBorder="1"/>
    <xf numFmtId="0" fontId="3" fillId="2" borderId="10" xfId="0" applyFont="1" applyFill="1" applyBorder="1"/>
    <xf numFmtId="0" fontId="3" fillId="2" borderId="10" xfId="0"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0" xfId="0" applyNumberFormat="1" applyFont="1"/>
    <xf numFmtId="0" fontId="3" fillId="0" borderId="22" xfId="0" applyFont="1" applyBorder="1"/>
    <xf numFmtId="0" fontId="3" fillId="0" borderId="21" xfId="0" applyFont="1" applyBorder="1"/>
    <xf numFmtId="0" fontId="8" fillId="0" borderId="0" xfId="0" applyFont="1"/>
    <xf numFmtId="9" fontId="10" fillId="2" borderId="0" xfId="2" applyFont="1" applyFill="1" applyBorder="1"/>
    <xf numFmtId="9" fontId="3" fillId="0" borderId="0" xfId="0" applyNumberFormat="1" applyFont="1" applyFill="1" applyBorder="1"/>
    <xf numFmtId="0" fontId="16" fillId="0" borderId="0" xfId="0" applyFont="1" applyFill="1"/>
    <xf numFmtId="0" fontId="7" fillId="0" borderId="0" xfId="0" applyFont="1" applyFill="1"/>
    <xf numFmtId="1" fontId="3" fillId="0" borderId="0" xfId="0" applyNumberFormat="1" applyFont="1"/>
    <xf numFmtId="1" fontId="8" fillId="0" borderId="0" xfId="0" applyNumberFormat="1" applyFont="1"/>
    <xf numFmtId="0" fontId="3" fillId="0" borderId="0" xfId="0" applyNumberFormat="1" applyFont="1" applyFill="1" applyBorder="1"/>
    <xf numFmtId="9" fontId="2" fillId="0" borderId="0" xfId="0" applyNumberFormat="1" applyFont="1" applyBorder="1"/>
    <xf numFmtId="15" fontId="3" fillId="2" borderId="20" xfId="0" applyNumberFormat="1" applyFont="1" applyFill="1" applyBorder="1" applyAlignment="1">
      <alignment vertical="center" wrapText="1"/>
    </xf>
    <xf numFmtId="0" fontId="3" fillId="5" borderId="0" xfId="0" applyFont="1" applyFill="1"/>
    <xf numFmtId="0" fontId="16" fillId="0" borderId="0" xfId="0" applyFont="1"/>
    <xf numFmtId="0" fontId="2" fillId="0" borderId="0" xfId="0" applyFont="1" applyBorder="1" applyAlignment="1">
      <alignment horizontal="center"/>
    </xf>
    <xf numFmtId="9" fontId="7" fillId="2" borderId="10" xfId="0" applyNumberFormat="1" applyFont="1" applyFill="1" applyBorder="1"/>
    <xf numFmtId="0" fontId="7" fillId="2" borderId="10" xfId="0" applyFont="1" applyFill="1" applyBorder="1"/>
    <xf numFmtId="0" fontId="3" fillId="2" borderId="17" xfId="0" applyFont="1" applyFill="1" applyBorder="1" applyAlignment="1">
      <alignment horizontal="left"/>
    </xf>
    <xf numFmtId="0" fontId="3" fillId="2" borderId="17" xfId="0" applyFont="1" applyFill="1" applyBorder="1"/>
    <xf numFmtId="0" fontId="3" fillId="2" borderId="0" xfId="0" applyFont="1" applyFill="1" applyBorder="1" applyAlignment="1">
      <alignment horizontal="left"/>
    </xf>
    <xf numFmtId="0" fontId="3" fillId="2" borderId="6" xfId="0" applyFont="1" applyFill="1" applyBorder="1" applyAlignment="1">
      <alignment horizontal="left"/>
    </xf>
    <xf numFmtId="0" fontId="2" fillId="0" borderId="0" xfId="0" applyFont="1" applyBorder="1" applyAlignment="1">
      <alignment horizontal="center"/>
    </xf>
    <xf numFmtId="0" fontId="2" fillId="0" borderId="21" xfId="0" applyFont="1" applyBorder="1" applyAlignment="1">
      <alignment horizontal="center"/>
    </xf>
    <xf numFmtId="0" fontId="2" fillId="0" borderId="13"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MY" b="1"/>
              <a:t>S-CURVE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'SECTION C CONSTRUCTION'!$D$17</c:f>
              <c:strCache>
                <c:ptCount val="1"/>
                <c:pt idx="0">
                  <c:v>CUMULATIVE PHYSICAL PROGRESS (%)</c:v>
                </c:pt>
              </c:strCache>
            </c:strRef>
          </c:tx>
          <c:spPr>
            <a:ln w="28575" cap="rnd">
              <a:solidFill>
                <a:schemeClr val="accent1"/>
              </a:solidFill>
              <a:round/>
            </a:ln>
            <a:effectLst/>
          </c:spPr>
          <c:marker>
            <c:symbol val="none"/>
          </c:marker>
          <c:val>
            <c:numRef>
              <c:f>'SECTION C CONSTRUCTION'!$F$17:$U$17</c:f>
              <c:numCache>
                <c:formatCode>0%</c:formatCode>
                <c:ptCount val="16"/>
                <c:pt idx="0">
                  <c:v>0</c:v>
                </c:pt>
                <c:pt idx="1">
                  <c:v>0.22</c:v>
                </c:pt>
                <c:pt idx="2">
                  <c:v>0.24</c:v>
                </c:pt>
                <c:pt idx="3">
                  <c:v>0.27</c:v>
                </c:pt>
                <c:pt idx="4">
                  <c:v>0.47000000000000003</c:v>
                </c:pt>
                <c:pt idx="5">
                  <c:v>0.51</c:v>
                </c:pt>
                <c:pt idx="6">
                  <c:v>0.61</c:v>
                </c:pt>
                <c:pt idx="7">
                  <c:v>0.71</c:v>
                </c:pt>
                <c:pt idx="8">
                  <c:v>0.89999999999999991</c:v>
                </c:pt>
                <c:pt idx="9">
                  <c:v>0.94</c:v>
                </c:pt>
                <c:pt idx="10">
                  <c:v>0.97</c:v>
                </c:pt>
                <c:pt idx="11">
                  <c:v>1</c:v>
                </c:pt>
              </c:numCache>
            </c:numRef>
          </c:val>
          <c:smooth val="0"/>
          <c:extLst>
            <c:ext xmlns:c16="http://schemas.microsoft.com/office/drawing/2014/chart" uri="{C3380CC4-5D6E-409C-BE32-E72D297353CC}">
              <c16:uniqueId val="{00000000-8711-48F3-86BB-F8C8977F4916}"/>
            </c:ext>
          </c:extLst>
        </c:ser>
        <c:ser>
          <c:idx val="1"/>
          <c:order val="1"/>
          <c:tx>
            <c:strRef>
              <c:f>'SECTION C CONSTRUCTION'!$D$18</c:f>
              <c:strCache>
                <c:ptCount val="1"/>
                <c:pt idx="0">
                  <c:v>CUMULATIVE CONSTRUCTION COST PROGRESS (%)</c:v>
                </c:pt>
              </c:strCache>
            </c:strRef>
          </c:tx>
          <c:spPr>
            <a:ln w="28575" cap="rnd">
              <a:solidFill>
                <a:schemeClr val="accent2"/>
              </a:solidFill>
              <a:round/>
            </a:ln>
            <a:effectLst/>
          </c:spPr>
          <c:marker>
            <c:symbol val="none"/>
          </c:marker>
          <c:val>
            <c:numRef>
              <c:f>'SECTION C CONSTRUCTION'!$F$18:$U$18</c:f>
              <c:numCache>
                <c:formatCode>0%</c:formatCode>
                <c:ptCount val="16"/>
                <c:pt idx="0">
                  <c:v>0</c:v>
                </c:pt>
                <c:pt idx="1">
                  <c:v>0.1</c:v>
                </c:pt>
                <c:pt idx="2">
                  <c:v>0.2</c:v>
                </c:pt>
                <c:pt idx="3">
                  <c:v>0.4</c:v>
                </c:pt>
                <c:pt idx="4">
                  <c:v>0.43000000000000005</c:v>
                </c:pt>
                <c:pt idx="5">
                  <c:v>0.73</c:v>
                </c:pt>
                <c:pt idx="6">
                  <c:v>0.89</c:v>
                </c:pt>
                <c:pt idx="7">
                  <c:v>0.94000000000000006</c:v>
                </c:pt>
                <c:pt idx="8">
                  <c:v>0.98000000000000009</c:v>
                </c:pt>
                <c:pt idx="9">
                  <c:v>0.9900000000000001</c:v>
                </c:pt>
                <c:pt idx="10">
                  <c:v>1</c:v>
                </c:pt>
                <c:pt idx="11">
                  <c:v>1</c:v>
                </c:pt>
              </c:numCache>
            </c:numRef>
          </c:val>
          <c:smooth val="0"/>
          <c:extLst>
            <c:ext xmlns:c16="http://schemas.microsoft.com/office/drawing/2014/chart" uri="{C3380CC4-5D6E-409C-BE32-E72D297353CC}">
              <c16:uniqueId val="{00000001-8711-48F3-86BB-F8C8977F4916}"/>
            </c:ext>
          </c:extLst>
        </c:ser>
        <c:dLbls>
          <c:showLegendKey val="0"/>
          <c:showVal val="0"/>
          <c:showCatName val="0"/>
          <c:showSerName val="0"/>
          <c:showPercent val="0"/>
          <c:showBubbleSize val="0"/>
        </c:dLbls>
        <c:smooth val="0"/>
        <c:axId val="1203606272"/>
        <c:axId val="1203609184"/>
      </c:lineChart>
      <c:catAx>
        <c:axId val="120360627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3609184"/>
        <c:crosses val="autoZero"/>
        <c:auto val="1"/>
        <c:lblAlgn val="ctr"/>
        <c:lblOffset val="100"/>
        <c:noMultiLvlLbl val="0"/>
      </c:catAx>
      <c:valAx>
        <c:axId val="1203609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03606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600075</xdr:colOff>
      <xdr:row>1</xdr:row>
      <xdr:rowOff>28575</xdr:rowOff>
    </xdr:from>
    <xdr:to>
      <xdr:col>16</xdr:col>
      <xdr:colOff>624840</xdr:colOff>
      <xdr:row>11</xdr:row>
      <xdr:rowOff>125730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0075" y="211455"/>
          <a:ext cx="10266045" cy="1925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ctr" fontAlgn="base"/>
          <a:r>
            <a:rPr lang="en-GB" sz="1600" b="1">
              <a:solidFill>
                <a:schemeClr val="dk1"/>
              </a:solidFill>
              <a:effectLst/>
              <a:latin typeface="Arial" panose="020B0604020202020204" pitchFamily="34" charset="0"/>
              <a:ea typeface="+mn-ea"/>
              <a:cs typeface="Arial" panose="020B0604020202020204" pitchFamily="34" charset="0"/>
            </a:rPr>
            <a:t>Information for Financial Model Submission</a:t>
          </a:r>
          <a:endParaRPr lang="en-MY" sz="1100">
            <a:solidFill>
              <a:schemeClr val="dk1"/>
            </a:solidFill>
            <a:effectLst/>
            <a:latin typeface="Arial" panose="020B0604020202020204" pitchFamily="34" charset="0"/>
            <a:ea typeface="+mn-ea"/>
            <a:cs typeface="Arial" panose="020B0604020202020204" pitchFamily="34" charset="0"/>
          </a:endParaRPr>
        </a:p>
        <a:p>
          <a:pPr algn="just"/>
          <a:r>
            <a:rPr lang="en-GB" sz="1600">
              <a:solidFill>
                <a:schemeClr val="dk1"/>
              </a:solidFill>
              <a:effectLst/>
              <a:latin typeface="Arial" panose="020B0604020202020204" pitchFamily="34" charset="0"/>
              <a:ea typeface="+mn-ea"/>
              <a:cs typeface="Arial" panose="020B0604020202020204" pitchFamily="34" charset="0"/>
            </a:rPr>
            <a:t> </a:t>
          </a:r>
          <a:endParaRPr lang="en-MY" sz="1100">
            <a:solidFill>
              <a:schemeClr val="dk1"/>
            </a:solidFill>
            <a:effectLst/>
            <a:latin typeface="Arial" panose="020B0604020202020204" pitchFamily="34" charset="0"/>
            <a:ea typeface="+mn-ea"/>
            <a:cs typeface="Arial" panose="020B0604020202020204" pitchFamily="34" charset="0"/>
          </a:endParaRPr>
        </a:p>
        <a:p>
          <a:pPr algn="just"/>
          <a:r>
            <a:rPr lang="en-GB" sz="1600">
              <a:solidFill>
                <a:schemeClr val="dk1"/>
              </a:solidFill>
              <a:effectLst/>
              <a:latin typeface="Arial" panose="020B0604020202020204" pitchFamily="34" charset="0"/>
              <a:ea typeface="+mn-ea"/>
              <a:cs typeface="Arial" panose="020B0604020202020204" pitchFamily="34" charset="0"/>
            </a:rPr>
            <a:t>A Bidder shall submit together in the e-bidding </a:t>
          </a:r>
          <a:r>
            <a:rPr lang="en-GB" sz="1600" baseline="0">
              <a:solidFill>
                <a:schemeClr val="dk1"/>
              </a:solidFill>
              <a:effectLst/>
              <a:latin typeface="Arial" panose="020B0604020202020204" pitchFamily="34" charset="0"/>
              <a:ea typeface="+mn-ea"/>
              <a:cs typeface="Arial" panose="020B0604020202020204" pitchFamily="34" charset="0"/>
            </a:rPr>
            <a:t>application a softcopy of </a:t>
          </a:r>
          <a:r>
            <a:rPr lang="en-GB" sz="1600">
              <a:solidFill>
                <a:schemeClr val="dk1"/>
              </a:solidFill>
              <a:effectLst/>
              <a:latin typeface="Arial" panose="020B0604020202020204" pitchFamily="34" charset="0"/>
              <a:ea typeface="+mn-ea"/>
              <a:cs typeface="Arial" panose="020B0604020202020204" pitchFamily="34" charset="0"/>
            </a:rPr>
            <a:t>the Financial Model for the Bid Offer in a form compatible with Microsoft Excel 2007 and the information as required in Section</a:t>
          </a:r>
          <a:r>
            <a:rPr lang="en-GB" sz="1600" baseline="0">
              <a:solidFill>
                <a:schemeClr val="dk1"/>
              </a:solidFill>
              <a:effectLst/>
              <a:latin typeface="Arial" panose="020B0604020202020204" pitchFamily="34" charset="0"/>
              <a:ea typeface="+mn-ea"/>
              <a:cs typeface="Arial" panose="020B0604020202020204" pitchFamily="34" charset="0"/>
            </a:rPr>
            <a:t> A, B, C, D and E</a:t>
          </a:r>
          <a:r>
            <a:rPr lang="en-GB" sz="1600">
              <a:solidFill>
                <a:schemeClr val="dk1"/>
              </a:solidFill>
              <a:effectLst/>
              <a:latin typeface="Arial" panose="020B0604020202020204" pitchFamily="34" charset="0"/>
              <a:ea typeface="+mn-ea"/>
              <a:cs typeface="Arial" panose="020B0604020202020204" pitchFamily="34" charset="0"/>
            </a:rPr>
            <a:t> of this Financial Model. The data provided in the financial model and supporting document(s)</a:t>
          </a:r>
          <a:r>
            <a:rPr lang="en-GB" sz="1600" baseline="0">
              <a:solidFill>
                <a:schemeClr val="dk1"/>
              </a:solidFill>
              <a:effectLst/>
              <a:latin typeface="Arial" panose="020B0604020202020204" pitchFamily="34" charset="0"/>
              <a:ea typeface="+mn-ea"/>
              <a:cs typeface="Arial" panose="020B0604020202020204" pitchFamily="34" charset="0"/>
            </a:rPr>
            <a:t> </a:t>
          </a:r>
          <a:r>
            <a:rPr lang="en-GB" sz="1600">
              <a:solidFill>
                <a:schemeClr val="dk1"/>
              </a:solidFill>
              <a:effectLst/>
              <a:latin typeface="Arial" panose="020B0604020202020204" pitchFamily="34" charset="0"/>
              <a:ea typeface="+mn-ea"/>
              <a:cs typeface="Arial" panose="020B0604020202020204" pitchFamily="34" charset="0"/>
            </a:rPr>
            <a:t>shall be clearly explained and consistent with the projection assumptions, inputs in e-FiT and Bid Offer.</a:t>
          </a:r>
          <a:endParaRPr lang="en-GB" sz="1600" baseline="0">
            <a:solidFill>
              <a:schemeClr val="dk1"/>
            </a:solidFill>
            <a:effectLst/>
            <a:latin typeface="Arial" panose="020B0604020202020204" pitchFamily="34" charset="0"/>
            <a:ea typeface="+mn-ea"/>
            <a:cs typeface="Arial" panose="020B0604020202020204" pitchFamily="34" charset="0"/>
          </a:endParaRPr>
        </a:p>
        <a:p>
          <a:pPr algn="just"/>
          <a:endParaRPr lang="en-GB" sz="1600" baseline="0">
            <a:solidFill>
              <a:schemeClr val="dk1"/>
            </a:solidFill>
            <a:effectLst/>
            <a:latin typeface="Arial" panose="020B0604020202020204" pitchFamily="34" charset="0"/>
            <a:ea typeface="+mn-ea"/>
            <a:cs typeface="Arial" panose="020B0604020202020204" pitchFamily="34" charset="0"/>
          </a:endParaRPr>
        </a:p>
        <a:p>
          <a:pPr algn="just"/>
          <a:endParaRPr lang="en-MY" sz="14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6803</xdr:colOff>
      <xdr:row>30</xdr:row>
      <xdr:rowOff>16329</xdr:rowOff>
    </xdr:from>
    <xdr:to>
      <xdr:col>21</xdr:col>
      <xdr:colOff>27213</xdr:colOff>
      <xdr:row>50</xdr:row>
      <xdr:rowOff>95251</xdr:rowOff>
    </xdr:to>
    <xdr:graphicFrame macro="">
      <xdr:nvGraphicFramePr>
        <xdr:cNvPr id="2" name="Chart 1">
          <a:extLst>
            <a:ext uri="{FF2B5EF4-FFF2-40B4-BE49-F238E27FC236}">
              <a16:creationId xmlns:a16="http://schemas.microsoft.com/office/drawing/2014/main" id="{1212710D-A496-4783-A3D4-231C17A9FD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Wong You Wei" id="{00288F3B-039F-4530-BE1F-8DA787B68F8B}" userId="S::WongYW@seda.gov.my::0aedb462-18c9-4c6e-a4e0-83443f1456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 dT="2021-02-28T10:03:42.34" personId="{00288F3B-039F-4530-BE1F-8DA787B68F8B}" id="{D6F30816-E7A5-4700-9008-D03082965E80}">
    <text>EXAMPLE:
1. TANK
2. HDPE LAGOON LINER
3. GAS PROCESSING, DELIVERY AND ANALYSIS SYSTEM
4. PIPING AND FITTINGS</text>
  </threadedComment>
  <threadedComment ref="D29" dT="2021-02-18T09:09:07.89" personId="{00288F3B-039F-4530-BE1F-8DA787B68F8B}" id="{E2EF0B6F-298B-4A79-8A85-2AF430F0354D}">
    <text>EXAMPLE:
1. ELECTRICAL PACKAGE (CABLING, S/GEAR, DC SYSTEM, UPS, TRANSFORMER)
2. CONTROL AND INSTRUMENTATION PACKAGE (CONTROL PANEL, DCS)
3. WATER TREATMENT PLANT
4. DEMINERALIZED WATER PLANT
5. COOLING WATER SYSTEM
6. PIPING AND FITTINGS
7. COMPRESSED AIR SYSTEM
8. FLARING SYSTEM
9. OTHER AUXILIARY/ SUPPORTING EQUIPMENT</text>
  </threadedComment>
  <threadedComment ref="D38" dT="2021-02-18T09:12:10.00" personId="{00288F3B-039F-4530-BE1F-8DA787B68F8B}" id="{7B07B297-F6A6-4420-8AE5-C1686573725B}">
    <text>EXAMPLE:
1. TRANSFORMER
2. CIRCUIT BREAKER
3. METERS, INSTRUMENTATION &amp; SCADA
4. CABLING</text>
  </threadedComment>
  <threadedComment ref="D70" dT="2021-02-23T02:37:05.23" personId="{00288F3B-039F-4530-BE1F-8DA787B68F8B}" id="{419B19AD-3A07-40C2-B14E-5B5AF394450A}">
    <text>DEVELOPMENT COST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view="pageBreakPreview" zoomScaleNormal="100" zoomScaleSheetLayoutView="100" workbookViewId="0"/>
  </sheetViews>
  <sheetFormatPr defaultRowHeight="15" x14ac:dyDescent="0.25"/>
  <sheetData/>
  <pageMargins left="0.7" right="0.7" top="0.75" bottom="0.75" header="0.3" footer="0.3"/>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52"/>
  <sheetViews>
    <sheetView zoomScale="85" zoomScaleNormal="85" zoomScaleSheetLayoutView="70" workbookViewId="0"/>
  </sheetViews>
  <sheetFormatPr defaultColWidth="9.140625" defaultRowHeight="15" x14ac:dyDescent="0.25"/>
  <cols>
    <col min="1" max="1" width="9.140625" style="3"/>
    <col min="2" max="2" width="5.42578125" style="59" customWidth="1"/>
    <col min="3" max="3" width="13.85546875" style="3" customWidth="1"/>
    <col min="4" max="4" width="83" style="3" customWidth="1"/>
    <col min="5" max="5" width="29" style="3" customWidth="1"/>
    <col min="6" max="6" width="25.140625" style="3" customWidth="1"/>
    <col min="7" max="7" width="19.7109375" style="13" customWidth="1"/>
    <col min="8" max="8" width="24.42578125" style="13" customWidth="1"/>
    <col min="9" max="16384" width="9.140625" style="3"/>
  </cols>
  <sheetData>
    <row r="2" spans="2:8" s="13" customFormat="1" x14ac:dyDescent="0.25">
      <c r="B2" s="108">
        <v>1</v>
      </c>
      <c r="C2" s="42" t="s">
        <v>31</v>
      </c>
    </row>
    <row r="3" spans="2:8" s="13" customFormat="1" x14ac:dyDescent="0.25">
      <c r="B3" s="58"/>
      <c r="C3" s="42"/>
    </row>
    <row r="4" spans="2:8" x14ac:dyDescent="0.25">
      <c r="C4" s="47" t="s">
        <v>29</v>
      </c>
      <c r="D4" s="46" t="s">
        <v>36</v>
      </c>
    </row>
    <row r="5" spans="2:8" ht="15.75" thickBot="1" x14ac:dyDescent="0.3"/>
    <row r="6" spans="2:8" ht="28.5" x14ac:dyDescent="0.25">
      <c r="C6" s="56" t="s">
        <v>34</v>
      </c>
      <c r="D6" s="51" t="s">
        <v>33</v>
      </c>
      <c r="E6" s="51" t="s">
        <v>17</v>
      </c>
      <c r="F6" s="51" t="s">
        <v>15</v>
      </c>
      <c r="G6" s="51" t="s">
        <v>16</v>
      </c>
      <c r="H6" s="54" t="s">
        <v>147</v>
      </c>
    </row>
    <row r="7" spans="2:8" ht="33" customHeight="1" thickBot="1" x14ac:dyDescent="0.3">
      <c r="C7" s="147"/>
      <c r="D7" s="148"/>
      <c r="E7" s="148"/>
      <c r="F7" s="148"/>
      <c r="G7" s="148"/>
      <c r="H7" s="167"/>
    </row>
    <row r="9" spans="2:8" x14ac:dyDescent="0.25">
      <c r="C9" s="48" t="s">
        <v>30</v>
      </c>
      <c r="D9" s="42" t="s">
        <v>38</v>
      </c>
      <c r="E9" s="4"/>
      <c r="F9" s="4"/>
      <c r="G9" s="4"/>
      <c r="H9" s="4"/>
    </row>
    <row r="10" spans="2:8" s="13" customFormat="1" ht="15.75" thickBot="1" x14ac:dyDescent="0.3">
      <c r="B10" s="59"/>
      <c r="C10" s="1"/>
      <c r="D10" s="4"/>
      <c r="E10" s="4"/>
      <c r="F10" s="4"/>
      <c r="G10" s="4"/>
      <c r="H10" s="4"/>
    </row>
    <row r="11" spans="2:8" x14ac:dyDescent="0.25">
      <c r="C11" s="15">
        <v>1</v>
      </c>
      <c r="D11" s="5" t="s">
        <v>122</v>
      </c>
      <c r="E11" s="149"/>
      <c r="F11" s="6"/>
      <c r="G11" s="7"/>
      <c r="H11" s="7"/>
    </row>
    <row r="12" spans="2:8" x14ac:dyDescent="0.25">
      <c r="C12" s="17">
        <v>2</v>
      </c>
      <c r="D12" s="7" t="s">
        <v>18</v>
      </c>
      <c r="E12" s="150"/>
      <c r="F12" s="8" t="s">
        <v>19</v>
      </c>
      <c r="G12" s="7"/>
      <c r="H12" s="7"/>
    </row>
    <row r="13" spans="2:8" s="13" customFormat="1" x14ac:dyDescent="0.25">
      <c r="B13" s="59"/>
      <c r="C13" s="17">
        <v>3</v>
      </c>
      <c r="D13" s="7" t="s">
        <v>165</v>
      </c>
      <c r="E13" s="150"/>
      <c r="F13" s="8" t="s">
        <v>166</v>
      </c>
      <c r="G13" s="7"/>
      <c r="H13" s="7"/>
    </row>
    <row r="14" spans="2:8" x14ac:dyDescent="0.25">
      <c r="C14" s="17">
        <v>4</v>
      </c>
      <c r="D14" s="7" t="s">
        <v>150</v>
      </c>
      <c r="E14" s="150"/>
      <c r="F14" s="8"/>
      <c r="G14" s="7"/>
      <c r="H14" s="7"/>
    </row>
    <row r="15" spans="2:8" x14ac:dyDescent="0.25">
      <c r="C15" s="17">
        <v>5</v>
      </c>
      <c r="D15" s="7" t="s">
        <v>2</v>
      </c>
      <c r="E15" s="7"/>
      <c r="F15" s="8"/>
      <c r="G15" s="7"/>
    </row>
    <row r="16" spans="2:8" x14ac:dyDescent="0.25">
      <c r="C16" s="17"/>
      <c r="D16" s="30" t="s">
        <v>3</v>
      </c>
      <c r="E16" s="150"/>
      <c r="F16" s="8" t="s">
        <v>0</v>
      </c>
      <c r="G16" s="7"/>
      <c r="H16" s="7"/>
    </row>
    <row r="17" spans="2:8" x14ac:dyDescent="0.25">
      <c r="C17" s="17"/>
      <c r="D17" s="30" t="s">
        <v>20</v>
      </c>
      <c r="E17" s="150"/>
      <c r="F17" s="9" t="s">
        <v>0</v>
      </c>
      <c r="G17" s="39"/>
      <c r="H17" s="39"/>
    </row>
    <row r="18" spans="2:8" ht="15.75" thickBot="1" x14ac:dyDescent="0.3">
      <c r="C18" s="10"/>
      <c r="D18" s="11"/>
      <c r="E18" s="11"/>
      <c r="F18" s="12"/>
      <c r="G18" s="39"/>
      <c r="H18" s="39"/>
    </row>
    <row r="20" spans="2:8" x14ac:dyDescent="0.25">
      <c r="C20" s="47" t="s">
        <v>32</v>
      </c>
      <c r="D20" s="46" t="s">
        <v>28</v>
      </c>
    </row>
    <row r="21" spans="2:8" x14ac:dyDescent="0.25">
      <c r="C21" s="2"/>
    </row>
    <row r="22" spans="2:8" s="13" customFormat="1" x14ac:dyDescent="0.25">
      <c r="B22" s="59"/>
      <c r="C22" s="4"/>
      <c r="D22" s="2" t="s">
        <v>43</v>
      </c>
    </row>
    <row r="23" spans="2:8" s="13" customFormat="1" x14ac:dyDescent="0.25">
      <c r="B23" s="59"/>
      <c r="C23" s="66">
        <v>1</v>
      </c>
      <c r="D23" s="4" t="s">
        <v>123</v>
      </c>
    </row>
    <row r="24" spans="2:8" s="13" customFormat="1" ht="15.75" thickBot="1" x14ac:dyDescent="0.3">
      <c r="B24" s="59"/>
      <c r="C24" s="2"/>
    </row>
    <row r="25" spans="2:8" s="13" customFormat="1" ht="29.25" customHeight="1" x14ac:dyDescent="0.25">
      <c r="B25" s="59"/>
      <c r="C25" s="55" t="s">
        <v>4</v>
      </c>
      <c r="D25" s="51" t="s">
        <v>35</v>
      </c>
      <c r="E25" s="54" t="s">
        <v>5</v>
      </c>
      <c r="F25" s="49"/>
    </row>
    <row r="26" spans="2:8" x14ac:dyDescent="0.25">
      <c r="C26" s="52">
        <v>1</v>
      </c>
      <c r="D26" s="151"/>
      <c r="E26" s="152"/>
      <c r="F26" s="50"/>
      <c r="G26" s="3"/>
      <c r="H26" s="3"/>
    </row>
    <row r="27" spans="2:8" x14ac:dyDescent="0.25">
      <c r="C27" s="52">
        <v>2</v>
      </c>
      <c r="D27" s="151"/>
      <c r="E27" s="152"/>
      <c r="F27" s="50"/>
      <c r="G27" s="3"/>
      <c r="H27" s="3"/>
    </row>
    <row r="28" spans="2:8" x14ac:dyDescent="0.25">
      <c r="C28" s="52">
        <v>3</v>
      </c>
      <c r="D28" s="151"/>
      <c r="E28" s="152"/>
      <c r="F28" s="50"/>
      <c r="G28" s="3"/>
      <c r="H28" s="3"/>
    </row>
    <row r="29" spans="2:8" x14ac:dyDescent="0.25">
      <c r="C29" s="52">
        <v>4</v>
      </c>
      <c r="D29" s="151"/>
      <c r="E29" s="152"/>
      <c r="F29" s="50"/>
      <c r="G29" s="3"/>
      <c r="H29" s="3"/>
    </row>
    <row r="30" spans="2:8" x14ac:dyDescent="0.25">
      <c r="C30" s="52">
        <v>5</v>
      </c>
      <c r="D30" s="151"/>
      <c r="E30" s="152"/>
      <c r="F30" s="50"/>
      <c r="G30" s="3"/>
      <c r="H30" s="3"/>
    </row>
    <row r="31" spans="2:8" x14ac:dyDescent="0.25">
      <c r="C31" s="52">
        <v>6</v>
      </c>
      <c r="D31" s="151"/>
      <c r="E31" s="152"/>
      <c r="F31" s="50"/>
      <c r="G31" s="3"/>
      <c r="H31" s="3"/>
    </row>
    <row r="32" spans="2:8" x14ac:dyDescent="0.25">
      <c r="C32" s="52">
        <v>7</v>
      </c>
      <c r="D32" s="151"/>
      <c r="E32" s="152"/>
      <c r="F32" s="50"/>
      <c r="G32" s="3"/>
      <c r="H32" s="3"/>
    </row>
    <row r="33" spans="3:8" x14ac:dyDescent="0.25">
      <c r="C33" s="52">
        <v>8</v>
      </c>
      <c r="D33" s="151"/>
      <c r="E33" s="152"/>
      <c r="F33" s="50"/>
      <c r="G33" s="3"/>
      <c r="H33" s="3"/>
    </row>
    <row r="34" spans="3:8" x14ac:dyDescent="0.25">
      <c r="C34" s="52">
        <v>9</v>
      </c>
      <c r="D34" s="151"/>
      <c r="E34" s="152"/>
      <c r="F34" s="50"/>
      <c r="G34" s="3"/>
      <c r="H34" s="3"/>
    </row>
    <row r="35" spans="3:8" x14ac:dyDescent="0.25">
      <c r="C35" s="52">
        <v>10</v>
      </c>
      <c r="D35" s="151"/>
      <c r="E35" s="152"/>
      <c r="F35" s="50"/>
      <c r="G35" s="3"/>
      <c r="H35" s="3"/>
    </row>
    <row r="36" spans="3:8" x14ac:dyDescent="0.25">
      <c r="C36" s="52">
        <v>11</v>
      </c>
      <c r="D36" s="151"/>
      <c r="E36" s="152"/>
      <c r="F36" s="50"/>
      <c r="G36" s="3"/>
      <c r="H36" s="3"/>
    </row>
    <row r="37" spans="3:8" x14ac:dyDescent="0.25">
      <c r="C37" s="52">
        <v>12</v>
      </c>
      <c r="D37" s="151"/>
      <c r="E37" s="152"/>
      <c r="F37" s="50"/>
      <c r="G37" s="3"/>
      <c r="H37" s="3"/>
    </row>
    <row r="38" spans="3:8" x14ac:dyDescent="0.25">
      <c r="C38" s="52">
        <v>13</v>
      </c>
      <c r="D38" s="151"/>
      <c r="E38" s="152"/>
      <c r="F38" s="50"/>
      <c r="G38" s="3"/>
      <c r="H38" s="3"/>
    </row>
    <row r="39" spans="3:8" x14ac:dyDescent="0.25">
      <c r="C39" s="52">
        <v>14</v>
      </c>
      <c r="D39" s="151"/>
      <c r="E39" s="152"/>
      <c r="F39" s="50"/>
      <c r="G39" s="3"/>
      <c r="H39" s="3"/>
    </row>
    <row r="40" spans="3:8" x14ac:dyDescent="0.25">
      <c r="C40" s="52">
        <v>15</v>
      </c>
      <c r="D40" s="151"/>
      <c r="E40" s="152"/>
      <c r="F40" s="50"/>
      <c r="G40" s="3"/>
      <c r="H40" s="3"/>
    </row>
    <row r="41" spans="3:8" x14ac:dyDescent="0.25">
      <c r="C41" s="52">
        <v>16</v>
      </c>
      <c r="D41" s="151"/>
      <c r="E41" s="152"/>
      <c r="F41" s="50"/>
      <c r="G41" s="3"/>
      <c r="H41" s="3"/>
    </row>
    <row r="42" spans="3:8" x14ac:dyDescent="0.25">
      <c r="C42" s="52">
        <v>17</v>
      </c>
      <c r="D42" s="151"/>
      <c r="E42" s="152"/>
      <c r="F42" s="50"/>
      <c r="G42" s="3"/>
      <c r="H42" s="3"/>
    </row>
    <row r="43" spans="3:8" x14ac:dyDescent="0.25">
      <c r="C43" s="52">
        <v>18</v>
      </c>
      <c r="D43" s="151"/>
      <c r="E43" s="152"/>
      <c r="F43" s="50"/>
      <c r="G43" s="3"/>
      <c r="H43" s="3"/>
    </row>
    <row r="44" spans="3:8" x14ac:dyDescent="0.25">
      <c r="C44" s="52">
        <v>19</v>
      </c>
      <c r="D44" s="151"/>
      <c r="E44" s="152"/>
      <c r="F44" s="50"/>
      <c r="G44" s="3"/>
      <c r="H44" s="3"/>
    </row>
    <row r="45" spans="3:8" x14ac:dyDescent="0.25">
      <c r="C45" s="52">
        <v>20</v>
      </c>
      <c r="D45" s="151"/>
      <c r="E45" s="152"/>
      <c r="F45" s="50"/>
      <c r="G45" s="3"/>
      <c r="H45" s="3"/>
    </row>
    <row r="46" spans="3:8" ht="15.75" thickBot="1" x14ac:dyDescent="0.3">
      <c r="C46" s="53">
        <v>21</v>
      </c>
      <c r="D46" s="153"/>
      <c r="E46" s="154"/>
      <c r="F46" s="50"/>
      <c r="G46" s="3"/>
      <c r="H46" s="3"/>
    </row>
    <row r="50" spans="6:7" x14ac:dyDescent="0.25">
      <c r="F50" s="7"/>
      <c r="G50" s="19"/>
    </row>
    <row r="51" spans="6:7" x14ac:dyDescent="0.25">
      <c r="F51" s="7"/>
      <c r="G51" s="19"/>
    </row>
    <row r="52" spans="6:7" x14ac:dyDescent="0.25">
      <c r="F52" s="7"/>
      <c r="G52" s="19"/>
    </row>
  </sheetData>
  <pageMargins left="0.7" right="0.7" top="0.75" bottom="0.75" header="0.3" footer="0.3"/>
  <pageSetup scale="46" orientation="landscape" r:id="rId1"/>
  <rowBreaks count="1" manualBreakCount="1">
    <brk id="47"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36"/>
  <sheetViews>
    <sheetView zoomScale="85" zoomScaleNormal="85" zoomScaleSheetLayoutView="55" workbookViewId="0"/>
  </sheetViews>
  <sheetFormatPr defaultColWidth="9.140625" defaultRowHeight="15" x14ac:dyDescent="0.25"/>
  <cols>
    <col min="1" max="1" width="9.140625" style="4"/>
    <col min="2" max="2" width="5.42578125" style="105" customWidth="1"/>
    <col min="3" max="3" width="5.7109375" style="4" customWidth="1"/>
    <col min="4" max="4" width="82.5703125" style="4" customWidth="1"/>
    <col min="5" max="5" width="31.42578125" style="4" customWidth="1"/>
    <col min="6" max="6" width="2.5703125" style="72" customWidth="1"/>
    <col min="7" max="7" width="33.42578125" style="4" customWidth="1"/>
    <col min="8" max="8" width="13" style="4" customWidth="1"/>
    <col min="9" max="9" width="15" style="4" customWidth="1"/>
    <col min="10" max="10" width="14.5703125" style="4" bestFit="1" customWidth="1"/>
    <col min="11" max="11" width="14.42578125" style="4" customWidth="1"/>
    <col min="12" max="16384" width="9.140625" style="4"/>
  </cols>
  <sheetData>
    <row r="2" spans="1:9" x14ac:dyDescent="0.25">
      <c r="A2" s="42"/>
      <c r="B2" s="105">
        <v>2</v>
      </c>
      <c r="C2" s="42" t="s">
        <v>77</v>
      </c>
    </row>
    <row r="4" spans="1:9" x14ac:dyDescent="0.25">
      <c r="C4" s="47" t="s">
        <v>29</v>
      </c>
      <c r="D4" s="42" t="s">
        <v>44</v>
      </c>
      <c r="E4" s="14"/>
      <c r="F4" s="89"/>
    </row>
    <row r="5" spans="1:9" x14ac:dyDescent="0.25">
      <c r="C5" s="47"/>
      <c r="D5" s="42"/>
      <c r="E5" s="14"/>
      <c r="F5" s="89"/>
    </row>
    <row r="6" spans="1:9" x14ac:dyDescent="0.25">
      <c r="D6" s="2" t="s">
        <v>43</v>
      </c>
      <c r="E6" s="14"/>
      <c r="F6" s="89"/>
    </row>
    <row r="7" spans="1:9" x14ac:dyDescent="0.25">
      <c r="C7" s="66">
        <v>1</v>
      </c>
      <c r="D7" s="4" t="s">
        <v>45</v>
      </c>
      <c r="E7" s="14"/>
      <c r="F7" s="89"/>
    </row>
    <row r="8" spans="1:9" x14ac:dyDescent="0.25">
      <c r="C8" s="66">
        <v>2</v>
      </c>
      <c r="D8" s="4" t="s">
        <v>124</v>
      </c>
      <c r="E8" s="14"/>
      <c r="F8" s="89"/>
    </row>
    <row r="9" spans="1:9" x14ac:dyDescent="0.25">
      <c r="C9" s="66">
        <v>3</v>
      </c>
      <c r="D9" s="4" t="s">
        <v>65</v>
      </c>
      <c r="E9" s="14"/>
      <c r="F9" s="89"/>
    </row>
    <row r="10" spans="1:9" ht="15.75" thickBot="1" x14ac:dyDescent="0.3">
      <c r="C10" s="47"/>
      <c r="D10" s="42"/>
      <c r="E10" s="14"/>
      <c r="F10" s="89"/>
    </row>
    <row r="11" spans="1:9" x14ac:dyDescent="0.25">
      <c r="C11" s="64"/>
      <c r="D11" s="61" t="s">
        <v>6</v>
      </c>
      <c r="E11" s="62" t="s">
        <v>40</v>
      </c>
      <c r="F11" s="77"/>
      <c r="G11" s="63" t="s">
        <v>7</v>
      </c>
    </row>
    <row r="12" spans="1:9" x14ac:dyDescent="0.25">
      <c r="C12" s="17"/>
      <c r="D12" s="22"/>
      <c r="E12" s="23"/>
      <c r="F12" s="23"/>
      <c r="G12" s="82"/>
    </row>
    <row r="13" spans="1:9" x14ac:dyDescent="0.25">
      <c r="C13" s="17">
        <v>1</v>
      </c>
      <c r="D13" s="22" t="s">
        <v>167</v>
      </c>
      <c r="E13" s="41"/>
      <c r="F13" s="99" t="s">
        <v>66</v>
      </c>
      <c r="G13" s="96">
        <f>SUM(G14:G19)</f>
        <v>0</v>
      </c>
      <c r="I13" s="169"/>
    </row>
    <row r="14" spans="1:9" x14ac:dyDescent="0.25">
      <c r="C14" s="17"/>
      <c r="D14" s="121" t="s">
        <v>42</v>
      </c>
      <c r="E14" s="41"/>
      <c r="F14" s="23"/>
      <c r="G14" s="85"/>
      <c r="I14" s="169"/>
    </row>
    <row r="15" spans="1:9" x14ac:dyDescent="0.25">
      <c r="C15" s="17"/>
      <c r="D15" s="121" t="s">
        <v>42</v>
      </c>
      <c r="E15" s="41"/>
      <c r="F15" s="170"/>
      <c r="G15" s="85"/>
      <c r="I15" s="169"/>
    </row>
    <row r="16" spans="1:9" x14ac:dyDescent="0.25">
      <c r="C16" s="17"/>
      <c r="D16" s="121" t="s">
        <v>42</v>
      </c>
      <c r="E16" s="41"/>
      <c r="F16" s="170"/>
      <c r="G16" s="85"/>
      <c r="I16" s="169"/>
    </row>
    <row r="17" spans="3:9" x14ac:dyDescent="0.25">
      <c r="C17" s="17"/>
      <c r="D17" s="121" t="s">
        <v>42</v>
      </c>
      <c r="E17" s="41"/>
      <c r="F17" s="170"/>
      <c r="G17" s="85"/>
      <c r="I17" s="169"/>
    </row>
    <row r="18" spans="3:9" x14ac:dyDescent="0.25">
      <c r="C18" s="17"/>
      <c r="D18" s="121" t="s">
        <v>42</v>
      </c>
      <c r="E18" s="41"/>
      <c r="F18" s="170"/>
      <c r="G18" s="85"/>
      <c r="I18" s="169"/>
    </row>
    <row r="19" spans="3:9" x14ac:dyDescent="0.25">
      <c r="C19" s="17"/>
      <c r="D19" s="121" t="s">
        <v>64</v>
      </c>
      <c r="E19" s="41"/>
      <c r="F19" s="23"/>
      <c r="G19" s="85"/>
    </row>
    <row r="20" spans="3:9" x14ac:dyDescent="0.25">
      <c r="C20" s="17"/>
      <c r="D20" s="16"/>
      <c r="E20" s="41"/>
      <c r="F20" s="23"/>
      <c r="G20" s="82"/>
    </row>
    <row r="21" spans="3:9" x14ac:dyDescent="0.25">
      <c r="C21" s="17">
        <v>2</v>
      </c>
      <c r="D21" s="74" t="s">
        <v>169</v>
      </c>
      <c r="E21" s="41"/>
      <c r="F21" s="99" t="s">
        <v>67</v>
      </c>
      <c r="G21" s="81">
        <f>SUM(G22:G23)</f>
        <v>0</v>
      </c>
    </row>
    <row r="22" spans="3:9" x14ac:dyDescent="0.25">
      <c r="C22" s="17"/>
      <c r="D22" s="121" t="s">
        <v>42</v>
      </c>
      <c r="E22" s="41"/>
      <c r="F22" s="23"/>
      <c r="G22" s="85"/>
    </row>
    <row r="23" spans="3:9" x14ac:dyDescent="0.25">
      <c r="C23" s="17"/>
      <c r="D23" s="121" t="s">
        <v>64</v>
      </c>
      <c r="E23" s="41"/>
      <c r="F23" s="23"/>
      <c r="G23" s="85"/>
    </row>
    <row r="24" spans="3:9" x14ac:dyDescent="0.25">
      <c r="C24" s="17"/>
      <c r="D24" s="16"/>
      <c r="E24" s="41"/>
      <c r="F24" s="23"/>
      <c r="G24" s="82"/>
    </row>
    <row r="25" spans="3:9" x14ac:dyDescent="0.25">
      <c r="C25" s="17">
        <v>3</v>
      </c>
      <c r="D25" s="74" t="s">
        <v>168</v>
      </c>
      <c r="E25" s="41"/>
      <c r="F25" s="99" t="s">
        <v>68</v>
      </c>
      <c r="G25" s="81">
        <f>SUM(G26:G27)</f>
        <v>0</v>
      </c>
    </row>
    <row r="26" spans="3:9" x14ac:dyDescent="0.25">
      <c r="C26" s="17"/>
      <c r="D26" s="121" t="s">
        <v>42</v>
      </c>
      <c r="E26" s="41"/>
      <c r="F26" s="23"/>
      <c r="G26" s="85"/>
    </row>
    <row r="27" spans="3:9" x14ac:dyDescent="0.25">
      <c r="C27" s="17"/>
      <c r="D27" s="121" t="s">
        <v>64</v>
      </c>
      <c r="E27" s="41"/>
      <c r="F27" s="23"/>
      <c r="G27" s="85"/>
    </row>
    <row r="28" spans="3:9" x14ac:dyDescent="0.25">
      <c r="C28" s="17"/>
      <c r="D28" s="16"/>
      <c r="E28" s="41"/>
      <c r="F28" s="23"/>
      <c r="G28" s="82"/>
    </row>
    <row r="29" spans="3:9" x14ac:dyDescent="0.25">
      <c r="C29" s="17">
        <v>4</v>
      </c>
      <c r="D29" s="74" t="s">
        <v>39</v>
      </c>
      <c r="E29" s="41"/>
      <c r="F29" s="99" t="s">
        <v>50</v>
      </c>
      <c r="G29" s="81">
        <f>SUM(G30:G35)</f>
        <v>0</v>
      </c>
    </row>
    <row r="30" spans="3:9" x14ac:dyDescent="0.25">
      <c r="C30" s="17"/>
      <c r="D30" s="121" t="s">
        <v>42</v>
      </c>
      <c r="E30" s="41"/>
      <c r="F30" s="170"/>
      <c r="G30" s="85"/>
    </row>
    <row r="31" spans="3:9" x14ac:dyDescent="0.25">
      <c r="C31" s="17"/>
      <c r="D31" s="121" t="s">
        <v>42</v>
      </c>
      <c r="E31" s="41"/>
      <c r="F31" s="170"/>
      <c r="G31" s="85"/>
    </row>
    <row r="32" spans="3:9" x14ac:dyDescent="0.25">
      <c r="C32" s="17"/>
      <c r="D32" s="121" t="s">
        <v>42</v>
      </c>
      <c r="E32" s="41"/>
      <c r="F32" s="23"/>
      <c r="G32" s="85"/>
    </row>
    <row r="33" spans="3:7" x14ac:dyDescent="0.25">
      <c r="C33" s="17"/>
      <c r="D33" s="121" t="s">
        <v>42</v>
      </c>
      <c r="E33" s="41"/>
      <c r="F33" s="170"/>
      <c r="G33" s="85"/>
    </row>
    <row r="34" spans="3:7" x14ac:dyDescent="0.25">
      <c r="C34" s="17"/>
      <c r="D34" s="121" t="s">
        <v>42</v>
      </c>
      <c r="E34" s="41"/>
      <c r="F34" s="23"/>
      <c r="G34" s="85"/>
    </row>
    <row r="35" spans="3:7" x14ac:dyDescent="0.25">
      <c r="C35" s="17"/>
      <c r="D35" s="121" t="s">
        <v>42</v>
      </c>
      <c r="E35" s="41"/>
      <c r="F35" s="23"/>
      <c r="G35" s="85"/>
    </row>
    <row r="36" spans="3:7" x14ac:dyDescent="0.25">
      <c r="C36" s="17"/>
      <c r="D36" s="121" t="s">
        <v>64</v>
      </c>
      <c r="E36" s="41"/>
      <c r="F36" s="23"/>
      <c r="G36" s="82"/>
    </row>
    <row r="37" spans="3:7" x14ac:dyDescent="0.25">
      <c r="C37" s="17"/>
      <c r="D37" s="16"/>
      <c r="E37" s="41"/>
      <c r="F37" s="23"/>
      <c r="G37" s="82"/>
    </row>
    <row r="38" spans="3:7" x14ac:dyDescent="0.25">
      <c r="C38" s="17">
        <v>5</v>
      </c>
      <c r="D38" s="22" t="s">
        <v>21</v>
      </c>
      <c r="E38" s="41"/>
      <c r="F38" s="99" t="s">
        <v>69</v>
      </c>
      <c r="G38" s="81">
        <f>SUM(G39:G41)</f>
        <v>0</v>
      </c>
    </row>
    <row r="39" spans="3:7" x14ac:dyDescent="0.25">
      <c r="C39" s="17"/>
      <c r="D39" s="121" t="s">
        <v>42</v>
      </c>
      <c r="E39" s="41"/>
      <c r="F39" s="23"/>
      <c r="G39" s="85"/>
    </row>
    <row r="40" spans="3:7" x14ac:dyDescent="0.25">
      <c r="C40" s="17"/>
      <c r="D40" s="121" t="s">
        <v>42</v>
      </c>
      <c r="E40" s="41"/>
      <c r="F40" s="23"/>
      <c r="G40" s="85"/>
    </row>
    <row r="41" spans="3:7" x14ac:dyDescent="0.25">
      <c r="C41" s="17"/>
      <c r="D41" s="121" t="s">
        <v>42</v>
      </c>
      <c r="E41" s="41"/>
      <c r="F41" s="23"/>
      <c r="G41" s="85"/>
    </row>
    <row r="42" spans="3:7" x14ac:dyDescent="0.25">
      <c r="C42" s="17"/>
      <c r="D42" s="121" t="s">
        <v>64</v>
      </c>
      <c r="E42" s="41"/>
      <c r="F42" s="23"/>
      <c r="G42" s="82"/>
    </row>
    <row r="43" spans="3:7" x14ac:dyDescent="0.25">
      <c r="C43" s="17"/>
      <c r="D43" s="43"/>
      <c r="E43" s="41"/>
      <c r="F43" s="23"/>
      <c r="G43" s="82"/>
    </row>
    <row r="44" spans="3:7" x14ac:dyDescent="0.25">
      <c r="C44" s="17">
        <v>6</v>
      </c>
      <c r="D44" s="74" t="s">
        <v>22</v>
      </c>
      <c r="E44" s="41"/>
      <c r="F44" s="99" t="s">
        <v>70</v>
      </c>
      <c r="G44" s="81">
        <f>SUM(G45:G46)</f>
        <v>0</v>
      </c>
    </row>
    <row r="45" spans="3:7" x14ac:dyDescent="0.25">
      <c r="C45" s="17"/>
      <c r="D45" s="121" t="s">
        <v>41</v>
      </c>
      <c r="E45" s="41"/>
      <c r="F45" s="23"/>
      <c r="G45" s="85"/>
    </row>
    <row r="46" spans="3:7" x14ac:dyDescent="0.25">
      <c r="C46" s="17"/>
      <c r="D46" s="121" t="s">
        <v>64</v>
      </c>
      <c r="E46" s="41"/>
      <c r="F46" s="23"/>
      <c r="G46" s="85"/>
    </row>
    <row r="47" spans="3:7" x14ac:dyDescent="0.25">
      <c r="C47" s="17"/>
      <c r="D47" s="75"/>
      <c r="E47" s="41"/>
      <c r="F47" s="23"/>
      <c r="G47" s="82"/>
    </row>
    <row r="48" spans="3:7" x14ac:dyDescent="0.25">
      <c r="C48" s="17">
        <v>7</v>
      </c>
      <c r="D48" s="74" t="s">
        <v>23</v>
      </c>
      <c r="E48" s="41"/>
      <c r="F48" s="99" t="s">
        <v>71</v>
      </c>
      <c r="G48" s="81">
        <f>SUM(G49:G50)</f>
        <v>0</v>
      </c>
    </row>
    <row r="49" spans="3:7" x14ac:dyDescent="0.25">
      <c r="C49" s="17"/>
      <c r="D49" s="121" t="s">
        <v>41</v>
      </c>
      <c r="E49" s="41"/>
      <c r="F49" s="23"/>
      <c r="G49" s="85"/>
    </row>
    <row r="50" spans="3:7" x14ac:dyDescent="0.25">
      <c r="C50" s="17"/>
      <c r="D50" s="121" t="s">
        <v>64</v>
      </c>
      <c r="E50" s="41"/>
      <c r="F50" s="23"/>
      <c r="G50" s="85"/>
    </row>
    <row r="51" spans="3:7" x14ac:dyDescent="0.25">
      <c r="C51" s="17"/>
      <c r="D51" s="57"/>
      <c r="E51" s="19"/>
      <c r="F51" s="23"/>
      <c r="G51" s="20"/>
    </row>
    <row r="52" spans="3:7" x14ac:dyDescent="0.25">
      <c r="C52" s="17">
        <v>8</v>
      </c>
      <c r="D52" s="76" t="s">
        <v>46</v>
      </c>
      <c r="E52" s="19"/>
      <c r="F52" s="99" t="s">
        <v>72</v>
      </c>
      <c r="G52" s="81">
        <f>SUM(G53:G57)</f>
        <v>0</v>
      </c>
    </row>
    <row r="53" spans="3:7" x14ac:dyDescent="0.25">
      <c r="C53" s="17"/>
      <c r="D53" s="18" t="s">
        <v>170</v>
      </c>
      <c r="E53" s="19"/>
      <c r="F53" s="23"/>
      <c r="G53" s="85"/>
    </row>
    <row r="54" spans="3:7" x14ac:dyDescent="0.25">
      <c r="C54" s="17"/>
      <c r="D54" s="18" t="s">
        <v>59</v>
      </c>
      <c r="E54" s="19"/>
      <c r="F54" s="23"/>
      <c r="G54" s="85"/>
    </row>
    <row r="55" spans="3:7" x14ac:dyDescent="0.25">
      <c r="C55" s="17"/>
      <c r="D55" s="18" t="s">
        <v>62</v>
      </c>
      <c r="E55" s="19"/>
      <c r="F55" s="19"/>
      <c r="G55" s="85"/>
    </row>
    <row r="56" spans="3:7" x14ac:dyDescent="0.25">
      <c r="C56" s="17"/>
      <c r="D56" s="18" t="s">
        <v>63</v>
      </c>
      <c r="E56" s="19"/>
      <c r="F56" s="19"/>
      <c r="G56" s="85"/>
    </row>
    <row r="57" spans="3:7" x14ac:dyDescent="0.25">
      <c r="C57" s="17"/>
      <c r="D57" s="18" t="s">
        <v>1</v>
      </c>
      <c r="E57" s="19"/>
      <c r="F57" s="19"/>
      <c r="G57" s="85"/>
    </row>
    <row r="58" spans="3:7" x14ac:dyDescent="0.25">
      <c r="C58" s="17"/>
      <c r="D58" s="121" t="s">
        <v>64</v>
      </c>
      <c r="E58" s="19"/>
      <c r="F58" s="19"/>
      <c r="G58" s="20"/>
    </row>
    <row r="59" spans="3:7" x14ac:dyDescent="0.25">
      <c r="C59" s="17"/>
      <c r="D59" s="121"/>
      <c r="E59" s="19"/>
      <c r="F59" s="19"/>
      <c r="G59" s="20"/>
    </row>
    <row r="60" spans="3:7" x14ac:dyDescent="0.25">
      <c r="C60" s="17">
        <v>9</v>
      </c>
      <c r="D60" s="76" t="s">
        <v>1</v>
      </c>
      <c r="E60" s="19"/>
      <c r="F60" s="99" t="s">
        <v>73</v>
      </c>
      <c r="G60" s="81">
        <f>SUM(G61)</f>
        <v>0</v>
      </c>
    </row>
    <row r="61" spans="3:7" x14ac:dyDescent="0.25">
      <c r="C61" s="17"/>
      <c r="D61" s="121" t="s">
        <v>64</v>
      </c>
      <c r="E61" s="19"/>
      <c r="F61" s="19"/>
      <c r="G61" s="85"/>
    </row>
    <row r="62" spans="3:7" x14ac:dyDescent="0.25">
      <c r="C62" s="17"/>
      <c r="D62" s="121"/>
      <c r="E62" s="19"/>
      <c r="F62" s="19"/>
      <c r="G62" s="20"/>
    </row>
    <row r="63" spans="3:7" ht="15.75" thickBot="1" x14ac:dyDescent="0.3">
      <c r="C63" s="17"/>
      <c r="D63" s="177" t="s">
        <v>171</v>
      </c>
      <c r="E63" s="177"/>
      <c r="F63" s="177"/>
      <c r="G63" s="79">
        <f>G13+G21+G25+G29+G38+G44+G48+G52+G60</f>
        <v>0</v>
      </c>
    </row>
    <row r="64" spans="3:7" ht="16.5" thickTop="1" thickBot="1" x14ac:dyDescent="0.3">
      <c r="C64" s="26"/>
      <c r="D64" s="32"/>
      <c r="E64" s="27"/>
      <c r="F64" s="78"/>
      <c r="G64" s="83"/>
    </row>
    <row r="65" spans="2:10" s="7" customFormat="1" x14ac:dyDescent="0.25">
      <c r="B65" s="24"/>
      <c r="C65" s="65"/>
      <c r="D65" s="25"/>
      <c r="E65" s="24"/>
      <c r="F65" s="90"/>
      <c r="H65" s="23"/>
      <c r="I65" s="4"/>
    </row>
    <row r="66" spans="2:10" s="7" customFormat="1" x14ac:dyDescent="0.25">
      <c r="B66" s="24"/>
      <c r="C66" s="47" t="s">
        <v>30</v>
      </c>
      <c r="D66" s="44" t="s">
        <v>58</v>
      </c>
      <c r="E66" s="23"/>
      <c r="F66" s="23"/>
      <c r="G66" s="19"/>
      <c r="H66" s="23"/>
      <c r="I66" s="28"/>
    </row>
    <row r="67" spans="2:10" ht="15.75" thickBot="1" x14ac:dyDescent="0.3">
      <c r="C67" s="67"/>
      <c r="D67" s="18"/>
      <c r="E67" s="29"/>
      <c r="F67" s="19"/>
      <c r="G67" s="40"/>
      <c r="H67" s="23"/>
    </row>
    <row r="68" spans="2:10" x14ac:dyDescent="0.25">
      <c r="C68" s="87"/>
      <c r="D68" s="61" t="s">
        <v>6</v>
      </c>
      <c r="E68" s="62" t="s">
        <v>40</v>
      </c>
      <c r="F68" s="62"/>
      <c r="G68" s="63" t="s">
        <v>7</v>
      </c>
      <c r="H68" s="23"/>
      <c r="J68" s="41"/>
    </row>
    <row r="69" spans="2:10" x14ac:dyDescent="0.25">
      <c r="C69" s="17"/>
      <c r="D69" s="16"/>
      <c r="E69" s="16"/>
      <c r="F69" s="41"/>
      <c r="G69" s="82"/>
      <c r="H69" s="23"/>
      <c r="J69" s="41"/>
    </row>
    <row r="70" spans="2:10" x14ac:dyDescent="0.25">
      <c r="C70" s="17">
        <v>1</v>
      </c>
      <c r="D70" s="70" t="s">
        <v>61</v>
      </c>
      <c r="E70" s="7"/>
      <c r="F70" s="23" t="s">
        <v>74</v>
      </c>
      <c r="G70" s="81">
        <f>SUM(G71:G74)</f>
        <v>0</v>
      </c>
      <c r="H70" s="23"/>
      <c r="J70" s="19"/>
    </row>
    <row r="71" spans="2:10" x14ac:dyDescent="0.25">
      <c r="C71" s="17"/>
      <c r="D71" s="71" t="s">
        <v>8</v>
      </c>
      <c r="E71" s="7"/>
      <c r="F71" s="23"/>
      <c r="G71" s="85"/>
      <c r="H71" s="23"/>
      <c r="J71" s="19"/>
    </row>
    <row r="72" spans="2:10" x14ac:dyDescent="0.25">
      <c r="C72" s="17"/>
      <c r="D72" s="71" t="s">
        <v>60</v>
      </c>
      <c r="E72" s="7"/>
      <c r="F72" s="23"/>
      <c r="G72" s="85"/>
      <c r="H72" s="23"/>
      <c r="J72" s="19"/>
    </row>
    <row r="73" spans="2:10" x14ac:dyDescent="0.25">
      <c r="C73" s="17"/>
      <c r="D73" s="71" t="s">
        <v>26</v>
      </c>
      <c r="E73" s="7"/>
      <c r="F73" s="23"/>
      <c r="G73" s="85"/>
      <c r="H73" s="23"/>
      <c r="J73" s="19"/>
    </row>
    <row r="74" spans="2:10" x14ac:dyDescent="0.25">
      <c r="C74" s="17"/>
      <c r="D74" s="71" t="s">
        <v>1</v>
      </c>
      <c r="E74" s="7"/>
      <c r="F74" s="23"/>
      <c r="G74" s="85"/>
      <c r="H74" s="23"/>
      <c r="J74" s="19"/>
    </row>
    <row r="75" spans="2:10" x14ac:dyDescent="0.25">
      <c r="C75" s="17"/>
      <c r="D75" s="121" t="s">
        <v>64</v>
      </c>
      <c r="E75" s="24"/>
      <c r="F75" s="90"/>
      <c r="G75" s="82"/>
      <c r="H75" s="23"/>
      <c r="J75" s="19"/>
    </row>
    <row r="76" spans="2:10" x14ac:dyDescent="0.25">
      <c r="C76" s="17"/>
      <c r="D76" s="16"/>
      <c r="E76" s="16"/>
      <c r="F76" s="41"/>
      <c r="G76" s="82"/>
      <c r="H76" s="23"/>
      <c r="J76" s="41"/>
    </row>
    <row r="77" spans="2:10" x14ac:dyDescent="0.25">
      <c r="C77" s="17">
        <v>2</v>
      </c>
      <c r="D77" s="70" t="s">
        <v>24</v>
      </c>
      <c r="E77" s="7"/>
      <c r="F77" s="23" t="s">
        <v>75</v>
      </c>
      <c r="G77" s="84">
        <f>SUM(G78:G79)</f>
        <v>0</v>
      </c>
      <c r="H77" s="23"/>
      <c r="J77" s="19"/>
    </row>
    <row r="78" spans="2:10" x14ac:dyDescent="0.25">
      <c r="C78" s="17"/>
      <c r="D78" s="71" t="s">
        <v>47</v>
      </c>
      <c r="E78" s="7"/>
      <c r="F78" s="23"/>
      <c r="G78" s="88"/>
      <c r="H78" s="23"/>
      <c r="J78" s="19"/>
    </row>
    <row r="79" spans="2:10" x14ac:dyDescent="0.25">
      <c r="C79" s="17"/>
      <c r="D79" s="71" t="s">
        <v>78</v>
      </c>
      <c r="E79" s="7"/>
      <c r="F79" s="23"/>
      <c r="G79" s="88"/>
      <c r="H79" s="23"/>
      <c r="J79" s="19"/>
    </row>
    <row r="80" spans="2:10" x14ac:dyDescent="0.25">
      <c r="C80" s="17"/>
      <c r="D80" s="121" t="s">
        <v>64</v>
      </c>
      <c r="E80" s="24"/>
      <c r="F80" s="90"/>
      <c r="G80" s="8"/>
      <c r="H80" s="23"/>
      <c r="J80" s="19"/>
    </row>
    <row r="81" spans="3:10" x14ac:dyDescent="0.25">
      <c r="C81" s="17"/>
      <c r="D81" s="43"/>
      <c r="E81" s="7"/>
      <c r="F81" s="23"/>
      <c r="G81" s="20"/>
      <c r="H81" s="23"/>
      <c r="J81" s="19"/>
    </row>
    <row r="82" spans="3:10" x14ac:dyDescent="0.25">
      <c r="C82" s="17">
        <v>3</v>
      </c>
      <c r="D82" s="70" t="s">
        <v>125</v>
      </c>
      <c r="E82" s="7"/>
      <c r="F82" s="23" t="s">
        <v>76</v>
      </c>
      <c r="G82" s="81">
        <f>SUM(G83:G85)</f>
        <v>0</v>
      </c>
      <c r="H82" s="23"/>
      <c r="J82" s="19"/>
    </row>
    <row r="83" spans="3:10" x14ac:dyDescent="0.25">
      <c r="C83" s="17"/>
      <c r="D83" s="30" t="s">
        <v>25</v>
      </c>
      <c r="E83" s="7"/>
      <c r="F83" s="23"/>
      <c r="G83" s="85"/>
      <c r="H83" s="23"/>
      <c r="J83" s="19"/>
    </row>
    <row r="84" spans="3:10" x14ac:dyDescent="0.25">
      <c r="C84" s="17"/>
      <c r="D84" s="30" t="s">
        <v>116</v>
      </c>
      <c r="E84" s="7"/>
      <c r="F84" s="86"/>
      <c r="G84" s="85"/>
      <c r="H84" s="86"/>
      <c r="J84" s="19"/>
    </row>
    <row r="85" spans="3:10" x14ac:dyDescent="0.25">
      <c r="C85" s="17"/>
      <c r="D85" s="30" t="s">
        <v>1</v>
      </c>
      <c r="E85" s="7"/>
      <c r="F85" s="19"/>
      <c r="G85" s="85"/>
      <c r="H85" s="23"/>
      <c r="J85" s="19"/>
    </row>
    <row r="86" spans="3:10" x14ac:dyDescent="0.25">
      <c r="C86" s="21"/>
      <c r="D86" s="121" t="s">
        <v>64</v>
      </c>
      <c r="E86" s="24"/>
      <c r="F86" s="90"/>
      <c r="G86" s="20"/>
      <c r="H86" s="23"/>
      <c r="J86" s="23"/>
    </row>
    <row r="87" spans="3:10" x14ac:dyDescent="0.25">
      <c r="C87" s="21"/>
      <c r="D87" s="60"/>
      <c r="E87" s="24"/>
      <c r="F87" s="90"/>
      <c r="G87" s="20"/>
      <c r="H87" s="23"/>
      <c r="J87" s="23"/>
    </row>
    <row r="88" spans="3:10" ht="15.75" thickBot="1" x14ac:dyDescent="0.3">
      <c r="C88" s="21"/>
      <c r="D88" s="177" t="s">
        <v>172</v>
      </c>
      <c r="E88" s="177"/>
      <c r="F88" s="177"/>
      <c r="G88" s="79">
        <f>G70+G77</f>
        <v>0</v>
      </c>
      <c r="H88" s="23"/>
      <c r="J88" s="23"/>
    </row>
    <row r="89" spans="3:10" ht="15.75" thickTop="1" x14ac:dyDescent="0.25">
      <c r="C89" s="21"/>
      <c r="D89" s="23"/>
      <c r="E89" s="23"/>
      <c r="F89" s="23"/>
      <c r="G89" s="20"/>
      <c r="H89" s="23"/>
      <c r="J89" s="23"/>
    </row>
    <row r="90" spans="3:10" ht="15.75" thickBot="1" x14ac:dyDescent="0.3">
      <c r="C90" s="21"/>
      <c r="D90" s="177" t="s">
        <v>173</v>
      </c>
      <c r="E90" s="177"/>
      <c r="F90" s="177"/>
      <c r="G90" s="79">
        <f>G70+G77+G82</f>
        <v>0</v>
      </c>
      <c r="H90" s="23"/>
      <c r="J90" s="23"/>
    </row>
    <row r="91" spans="3:10" ht="16.5" thickTop="1" thickBot="1" x14ac:dyDescent="0.3">
      <c r="C91" s="31"/>
      <c r="D91" s="32"/>
      <c r="E91" s="32"/>
      <c r="F91" s="78"/>
      <c r="G91" s="68"/>
      <c r="H91" s="23"/>
      <c r="J91" s="19"/>
    </row>
    <row r="92" spans="3:10" x14ac:dyDescent="0.25">
      <c r="H92" s="23"/>
    </row>
    <row r="93" spans="3:10" x14ac:dyDescent="0.25">
      <c r="C93" s="47" t="s">
        <v>32</v>
      </c>
      <c r="D93" s="44" t="s">
        <v>80</v>
      </c>
      <c r="E93" s="23"/>
      <c r="F93" s="23"/>
      <c r="G93" s="19"/>
      <c r="H93" s="23"/>
    </row>
    <row r="94" spans="3:10" ht="15.75" thickBot="1" x14ac:dyDescent="0.3">
      <c r="C94" s="67"/>
      <c r="D94" s="18"/>
      <c r="E94" s="29"/>
      <c r="F94" s="19"/>
      <c r="G94" s="40"/>
      <c r="H94" s="23"/>
    </row>
    <row r="95" spans="3:10" x14ac:dyDescent="0.25">
      <c r="C95" s="87"/>
      <c r="D95" s="61" t="s">
        <v>6</v>
      </c>
      <c r="E95" s="62"/>
      <c r="F95" s="62"/>
      <c r="G95" s="63" t="s">
        <v>7</v>
      </c>
      <c r="H95" s="23"/>
    </row>
    <row r="96" spans="3:10" x14ac:dyDescent="0.25">
      <c r="C96" s="17"/>
      <c r="D96" s="16"/>
      <c r="E96" s="16"/>
      <c r="F96" s="41"/>
      <c r="G96" s="82"/>
      <c r="H96" s="23"/>
    </row>
    <row r="97" spans="2:11" x14ac:dyDescent="0.25">
      <c r="C97" s="17">
        <v>1</v>
      </c>
      <c r="D97" s="70" t="s">
        <v>136</v>
      </c>
      <c r="E97" s="7"/>
      <c r="F97" s="19"/>
      <c r="G97" s="81">
        <f>G63+G88</f>
        <v>0</v>
      </c>
      <c r="H97" s="23"/>
    </row>
    <row r="98" spans="2:11" x14ac:dyDescent="0.25">
      <c r="C98" s="17"/>
      <c r="D98" s="71"/>
      <c r="E98" s="7"/>
      <c r="F98" s="19"/>
      <c r="G98" s="91"/>
      <c r="H98" s="23"/>
    </row>
    <row r="99" spans="2:11" x14ac:dyDescent="0.25">
      <c r="C99" s="17">
        <v>2</v>
      </c>
      <c r="D99" s="70" t="s">
        <v>148</v>
      </c>
      <c r="E99" s="7"/>
      <c r="F99" s="19"/>
      <c r="G99" s="92">
        <f>G63+G90</f>
        <v>0</v>
      </c>
      <c r="H99" s="23"/>
    </row>
    <row r="100" spans="2:11" ht="15.75" thickBot="1" x14ac:dyDescent="0.3">
      <c r="C100" s="31"/>
      <c r="D100" s="93"/>
      <c r="E100" s="32"/>
      <c r="F100" s="78"/>
      <c r="G100" s="94"/>
      <c r="H100" s="23"/>
    </row>
    <row r="103" spans="2:11" x14ac:dyDescent="0.2">
      <c r="B103" s="106">
        <v>3</v>
      </c>
      <c r="C103" s="1" t="s">
        <v>57</v>
      </c>
    </row>
    <row r="104" spans="2:11" x14ac:dyDescent="0.2">
      <c r="B104" s="106"/>
      <c r="C104" s="1"/>
    </row>
    <row r="105" spans="2:11" x14ac:dyDescent="0.25">
      <c r="B105" s="106"/>
      <c r="C105" s="47" t="s">
        <v>29</v>
      </c>
      <c r="D105" s="42" t="s">
        <v>54</v>
      </c>
    </row>
    <row r="106" spans="2:11" ht="15.75" thickBot="1" x14ac:dyDescent="0.3"/>
    <row r="107" spans="2:11" ht="45" x14ac:dyDescent="0.25">
      <c r="C107" s="69"/>
      <c r="D107" s="61" t="s">
        <v>6</v>
      </c>
      <c r="E107" s="62" t="s">
        <v>81</v>
      </c>
      <c r="F107" s="62"/>
      <c r="G107" s="62" t="s">
        <v>79</v>
      </c>
      <c r="H107" s="144" t="s">
        <v>82</v>
      </c>
      <c r="I107" s="144" t="s">
        <v>14</v>
      </c>
      <c r="J107" s="145" t="s">
        <v>117</v>
      </c>
      <c r="K107" s="146" t="s">
        <v>121</v>
      </c>
    </row>
    <row r="108" spans="2:11" x14ac:dyDescent="0.25">
      <c r="C108" s="34"/>
      <c r="D108" s="16"/>
      <c r="E108" s="16"/>
      <c r="F108" s="41"/>
      <c r="G108" s="16"/>
      <c r="H108" s="41"/>
      <c r="I108" s="139"/>
      <c r="J108" s="7"/>
      <c r="K108" s="8"/>
    </row>
    <row r="109" spans="2:11" x14ac:dyDescent="0.25">
      <c r="C109" s="34">
        <v>1</v>
      </c>
      <c r="D109" s="22" t="s">
        <v>55</v>
      </c>
      <c r="E109" s="140">
        <f>E110+E113+E116</f>
        <v>0</v>
      </c>
      <c r="F109" s="19"/>
      <c r="G109" s="141">
        <f>G110+G113+G116</f>
        <v>0</v>
      </c>
      <c r="H109" s="41"/>
      <c r="I109" s="139"/>
      <c r="J109" s="7"/>
      <c r="K109" s="8"/>
    </row>
    <row r="110" spans="2:11" x14ac:dyDescent="0.25">
      <c r="C110" s="34"/>
      <c r="D110" s="18" t="s">
        <v>56</v>
      </c>
      <c r="E110" s="101">
        <f>SUM(E111:E112)</f>
        <v>0</v>
      </c>
      <c r="F110" s="19"/>
      <c r="G110" s="100">
        <f>SUM(G111:G112)</f>
        <v>0</v>
      </c>
      <c r="H110" s="103"/>
      <c r="I110" s="142"/>
      <c r="J110" s="7"/>
      <c r="K110" s="8"/>
    </row>
    <row r="111" spans="2:11" x14ac:dyDescent="0.25">
      <c r="C111" s="34"/>
      <c r="D111" s="60" t="s">
        <v>84</v>
      </c>
      <c r="E111" s="102"/>
      <c r="F111" s="19"/>
      <c r="G111" s="98"/>
      <c r="H111" s="97"/>
      <c r="I111" s="143"/>
      <c r="J111" s="143"/>
      <c r="K111" s="80"/>
    </row>
    <row r="112" spans="2:11" x14ac:dyDescent="0.25">
      <c r="C112" s="34"/>
      <c r="D112" s="60" t="s">
        <v>83</v>
      </c>
      <c r="E112" s="102"/>
      <c r="F112" s="19"/>
      <c r="G112" s="98"/>
      <c r="H112" s="97"/>
      <c r="I112" s="143"/>
      <c r="J112" s="143"/>
      <c r="K112" s="80"/>
    </row>
    <row r="113" spans="2:11" x14ac:dyDescent="0.25">
      <c r="C113" s="34"/>
      <c r="D113" s="18" t="s">
        <v>13</v>
      </c>
      <c r="E113" s="101">
        <f>SUM(E114:E115)</f>
        <v>0</v>
      </c>
      <c r="F113" s="19"/>
      <c r="G113" s="100">
        <f>SUM(G114:G115)</f>
        <v>0</v>
      </c>
      <c r="H113" s="103"/>
      <c r="I113" s="142"/>
      <c r="J113" s="7"/>
      <c r="K113" s="8"/>
    </row>
    <row r="114" spans="2:11" x14ac:dyDescent="0.25">
      <c r="C114" s="34"/>
      <c r="D114" s="60" t="s">
        <v>85</v>
      </c>
      <c r="E114" s="102"/>
      <c r="F114" s="19"/>
      <c r="G114" s="98"/>
      <c r="H114" s="97"/>
      <c r="I114" s="143"/>
      <c r="J114" s="143"/>
      <c r="K114" s="80"/>
    </row>
    <row r="115" spans="2:11" x14ac:dyDescent="0.25">
      <c r="C115" s="34"/>
      <c r="D115" s="60" t="s">
        <v>85</v>
      </c>
      <c r="E115" s="102"/>
      <c r="F115" s="19"/>
      <c r="G115" s="98"/>
      <c r="H115" s="97"/>
      <c r="I115" s="143"/>
      <c r="J115" s="143"/>
      <c r="K115" s="80"/>
    </row>
    <row r="116" spans="2:11" x14ac:dyDescent="0.25">
      <c r="C116" s="34"/>
      <c r="D116" s="18" t="s">
        <v>1</v>
      </c>
      <c r="E116" s="101">
        <f>SUM(E117:E118)</f>
        <v>0</v>
      </c>
      <c r="F116" s="19"/>
      <c r="G116" s="100">
        <f>SUM(G117:G118)</f>
        <v>0</v>
      </c>
      <c r="H116" s="103"/>
      <c r="I116" s="142"/>
      <c r="J116" s="7"/>
      <c r="K116" s="8"/>
    </row>
    <row r="117" spans="2:11" x14ac:dyDescent="0.25">
      <c r="C117" s="34"/>
      <c r="D117" s="60" t="s">
        <v>1</v>
      </c>
      <c r="E117" s="102"/>
      <c r="F117" s="19"/>
      <c r="G117" s="98"/>
      <c r="H117" s="97"/>
      <c r="I117" s="143"/>
      <c r="J117" s="143"/>
      <c r="K117" s="80"/>
    </row>
    <row r="118" spans="2:11" x14ac:dyDescent="0.25">
      <c r="C118" s="34"/>
      <c r="D118" s="60" t="s">
        <v>1</v>
      </c>
      <c r="E118" s="102"/>
      <c r="F118" s="19"/>
      <c r="G118" s="98"/>
      <c r="H118" s="97"/>
      <c r="I118" s="143"/>
      <c r="J118" s="143"/>
      <c r="K118" s="80"/>
    </row>
    <row r="119" spans="2:11" ht="15.75" thickBot="1" x14ac:dyDescent="0.3">
      <c r="C119" s="10"/>
      <c r="D119" s="104"/>
      <c r="E119" s="104"/>
      <c r="F119" s="104"/>
      <c r="G119" s="104"/>
      <c r="H119" s="104"/>
      <c r="I119" s="104"/>
      <c r="J119" s="32"/>
      <c r="K119" s="38"/>
    </row>
    <row r="120" spans="2:11" x14ac:dyDescent="0.25">
      <c r="C120" s="7"/>
      <c r="D120" s="60"/>
      <c r="E120" s="60"/>
      <c r="F120" s="60"/>
      <c r="G120" s="60"/>
      <c r="H120" s="60"/>
      <c r="I120" s="60"/>
    </row>
    <row r="121" spans="2:11" x14ac:dyDescent="0.25">
      <c r="B121" s="106"/>
      <c r="C121" s="58" t="s">
        <v>30</v>
      </c>
      <c r="D121" s="1" t="s">
        <v>86</v>
      </c>
      <c r="E121" s="60"/>
      <c r="F121" s="60"/>
      <c r="G121" s="60"/>
      <c r="H121" s="60"/>
      <c r="I121" s="60"/>
    </row>
    <row r="122" spans="2:11" ht="15.75" thickBot="1" x14ac:dyDescent="0.3">
      <c r="C122" s="32"/>
      <c r="D122" s="104"/>
      <c r="E122" s="104"/>
      <c r="F122" s="104"/>
      <c r="G122" s="104"/>
      <c r="H122" s="104"/>
      <c r="I122" s="104"/>
    </row>
    <row r="123" spans="2:11" x14ac:dyDescent="0.25">
      <c r="C123" s="69"/>
      <c r="D123" s="61" t="s">
        <v>6</v>
      </c>
      <c r="E123" s="62" t="s">
        <v>81</v>
      </c>
      <c r="F123" s="62"/>
      <c r="G123" s="178" t="s">
        <v>92</v>
      </c>
      <c r="H123" s="178"/>
      <c r="I123" s="179"/>
    </row>
    <row r="124" spans="2:11" x14ac:dyDescent="0.25">
      <c r="C124" s="34"/>
      <c r="D124" s="7"/>
      <c r="E124" s="7"/>
      <c r="F124" s="19"/>
      <c r="G124" s="7"/>
      <c r="H124" s="19"/>
      <c r="I124" s="8"/>
    </row>
    <row r="125" spans="2:11" x14ac:dyDescent="0.25">
      <c r="C125" s="34">
        <v>1</v>
      </c>
      <c r="D125" s="22" t="s">
        <v>87</v>
      </c>
      <c r="E125" s="45">
        <f>SUM(E126:E129)</f>
        <v>0</v>
      </c>
      <c r="F125" s="19"/>
      <c r="G125" s="7"/>
      <c r="H125" s="7"/>
      <c r="I125" s="8"/>
    </row>
    <row r="126" spans="2:11" x14ac:dyDescent="0.25">
      <c r="C126" s="34"/>
      <c r="D126" s="18" t="s">
        <v>88</v>
      </c>
      <c r="E126" s="95"/>
      <c r="F126" s="19"/>
      <c r="G126" s="175"/>
      <c r="H126" s="175"/>
      <c r="I126" s="176"/>
    </row>
    <row r="127" spans="2:11" x14ac:dyDescent="0.25">
      <c r="C127" s="34"/>
      <c r="D127" s="18" t="s">
        <v>89</v>
      </c>
      <c r="E127" s="95"/>
      <c r="F127" s="19"/>
      <c r="G127" s="175"/>
      <c r="H127" s="175"/>
      <c r="I127" s="176"/>
    </row>
    <row r="128" spans="2:11" x14ac:dyDescent="0.25">
      <c r="C128" s="34"/>
      <c r="D128" s="18" t="s">
        <v>90</v>
      </c>
      <c r="E128" s="95"/>
      <c r="F128" s="19"/>
      <c r="G128" s="175"/>
      <c r="H128" s="175"/>
      <c r="I128" s="176"/>
    </row>
    <row r="129" spans="2:9" x14ac:dyDescent="0.25">
      <c r="C129" s="34"/>
      <c r="D129" s="18" t="s">
        <v>91</v>
      </c>
      <c r="E129" s="95"/>
      <c r="F129" s="19"/>
      <c r="G129" s="175"/>
      <c r="H129" s="175"/>
      <c r="I129" s="176"/>
    </row>
    <row r="130" spans="2:9" ht="15.75" thickBot="1" x14ac:dyDescent="0.3">
      <c r="C130" s="10"/>
      <c r="D130" s="33"/>
      <c r="E130" s="32"/>
      <c r="F130" s="78"/>
      <c r="G130" s="32"/>
      <c r="H130" s="78"/>
      <c r="I130" s="38"/>
    </row>
    <row r="133" spans="2:9" ht="14.25" x14ac:dyDescent="0.2">
      <c r="B133" s="107"/>
      <c r="F133" s="4"/>
    </row>
    <row r="134" spans="2:9" ht="14.25" x14ac:dyDescent="0.2">
      <c r="B134" s="107"/>
      <c r="F134" s="4"/>
    </row>
    <row r="135" spans="2:9" ht="14.25" x14ac:dyDescent="0.2">
      <c r="B135" s="107"/>
      <c r="F135" s="4"/>
    </row>
    <row r="136" spans="2:9" ht="14.25" x14ac:dyDescent="0.2">
      <c r="B136" s="107"/>
      <c r="F136" s="4"/>
    </row>
  </sheetData>
  <mergeCells count="8">
    <mergeCell ref="G128:I128"/>
    <mergeCell ref="G129:I129"/>
    <mergeCell ref="D63:F63"/>
    <mergeCell ref="D88:F88"/>
    <mergeCell ref="D90:F90"/>
    <mergeCell ref="G126:I126"/>
    <mergeCell ref="G127:I127"/>
    <mergeCell ref="G123:I123"/>
  </mergeCells>
  <pageMargins left="0.7" right="0.7" top="0.75" bottom="0.75" header="0.3" footer="0.3"/>
  <pageSetup scale="30" orientation="landscape" r:id="rId1"/>
  <rowBreaks count="1" manualBreakCount="1">
    <brk id="101" max="1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8E62-F244-4A6D-B602-B044C606EF14}">
  <dimension ref="A2:U143"/>
  <sheetViews>
    <sheetView zoomScale="85" zoomScaleNormal="85" zoomScaleSheetLayoutView="85" workbookViewId="0"/>
  </sheetViews>
  <sheetFormatPr defaultRowHeight="15" x14ac:dyDescent="0.25"/>
  <cols>
    <col min="1" max="1" width="9.140625" style="4"/>
    <col min="2" max="2" width="5.42578125" style="105" customWidth="1"/>
    <col min="3" max="3" width="4.5703125" style="4" customWidth="1"/>
    <col min="4" max="4" width="67.7109375" style="4" customWidth="1"/>
    <col min="5" max="5" width="7" style="4" customWidth="1"/>
    <col min="6" max="16384" width="9.140625" style="4"/>
  </cols>
  <sheetData>
    <row r="2" spans="1:21" x14ac:dyDescent="0.25">
      <c r="A2" s="42"/>
      <c r="B2" s="105">
        <v>4</v>
      </c>
      <c r="C2" s="42" t="s">
        <v>94</v>
      </c>
    </row>
    <row r="4" spans="1:21" x14ac:dyDescent="0.25">
      <c r="C4" s="58" t="s">
        <v>29</v>
      </c>
      <c r="D4" s="158" t="s">
        <v>137</v>
      </c>
    </row>
    <row r="5" spans="1:21" x14ac:dyDescent="0.25">
      <c r="D5" s="118"/>
    </row>
    <row r="6" spans="1:21" x14ac:dyDescent="0.25">
      <c r="D6" s="162" t="s">
        <v>135</v>
      </c>
      <c r="F6" s="155">
        <f>'SECTION B CAPEX &amp; CAPITAL STRUC'!$G$63</f>
        <v>0</v>
      </c>
    </row>
    <row r="8" spans="1:21" x14ac:dyDescent="0.25">
      <c r="D8" s="42" t="s">
        <v>4</v>
      </c>
      <c r="F8" s="116">
        <v>1</v>
      </c>
      <c r="G8" s="116">
        <v>1</v>
      </c>
      <c r="H8" s="116">
        <v>1</v>
      </c>
      <c r="I8" s="116">
        <v>1</v>
      </c>
      <c r="J8" s="4">
        <v>2</v>
      </c>
      <c r="K8" s="4">
        <v>2</v>
      </c>
      <c r="L8" s="4">
        <v>2</v>
      </c>
      <c r="M8" s="4">
        <v>2</v>
      </c>
      <c r="N8" s="116">
        <v>3</v>
      </c>
      <c r="O8" s="116">
        <v>3</v>
      </c>
      <c r="P8" s="116">
        <v>3</v>
      </c>
      <c r="Q8" s="116">
        <v>3</v>
      </c>
    </row>
    <row r="9" spans="1:21" s="118" customFormat="1" x14ac:dyDescent="0.25">
      <c r="B9" s="161"/>
      <c r="D9" s="138" t="s">
        <v>152</v>
      </c>
      <c r="F9" s="138" t="s">
        <v>153</v>
      </c>
      <c r="G9" s="138" t="s">
        <v>154</v>
      </c>
      <c r="H9" s="138" t="s">
        <v>155</v>
      </c>
      <c r="I9" s="138" t="s">
        <v>156</v>
      </c>
      <c r="J9" s="138" t="s">
        <v>153</v>
      </c>
      <c r="K9" s="138" t="s">
        <v>154</v>
      </c>
      <c r="L9" s="138" t="s">
        <v>155</v>
      </c>
      <c r="M9" s="138" t="s">
        <v>156</v>
      </c>
      <c r="N9" s="138" t="s">
        <v>153</v>
      </c>
      <c r="O9" s="138" t="s">
        <v>154</v>
      </c>
      <c r="P9" s="138" t="s">
        <v>155</v>
      </c>
      <c r="Q9" s="138" t="s">
        <v>156</v>
      </c>
    </row>
    <row r="10" spans="1:21" x14ac:dyDescent="0.25">
      <c r="D10" s="4" t="s">
        <v>134</v>
      </c>
      <c r="F10" s="58" t="s">
        <v>95</v>
      </c>
      <c r="G10" s="72"/>
      <c r="H10" s="72"/>
      <c r="I10" s="72"/>
      <c r="J10" s="72"/>
      <c r="K10" s="72"/>
      <c r="L10" s="72"/>
      <c r="M10" s="72"/>
      <c r="N10" s="72"/>
      <c r="O10" s="72"/>
      <c r="P10" s="72"/>
      <c r="Q10" s="58" t="s">
        <v>96</v>
      </c>
      <c r="R10" s="72"/>
      <c r="S10" s="72"/>
      <c r="T10" s="72"/>
      <c r="U10" s="72"/>
    </row>
    <row r="12" spans="1:21" x14ac:dyDescent="0.25">
      <c r="D12" s="42" t="s">
        <v>144</v>
      </c>
    </row>
    <row r="13" spans="1:21" x14ac:dyDescent="0.25">
      <c r="D13" s="4" t="s">
        <v>140</v>
      </c>
      <c r="F13" s="98">
        <v>0</v>
      </c>
      <c r="G13" s="159">
        <v>0.22</v>
      </c>
      <c r="H13" s="159">
        <v>0.02</v>
      </c>
      <c r="I13" s="159">
        <v>0.03</v>
      </c>
      <c r="J13" s="159">
        <v>0.2</v>
      </c>
      <c r="K13" s="159">
        <v>0.04</v>
      </c>
      <c r="L13" s="159">
        <v>0.1</v>
      </c>
      <c r="M13" s="159">
        <v>0.1</v>
      </c>
      <c r="N13" s="159">
        <v>0.19</v>
      </c>
      <c r="O13" s="159">
        <v>0.04</v>
      </c>
      <c r="P13" s="159">
        <v>0.03</v>
      </c>
      <c r="Q13" s="159">
        <v>0.03</v>
      </c>
      <c r="R13" s="115"/>
      <c r="S13" s="115"/>
      <c r="T13" s="115"/>
      <c r="U13" s="115"/>
    </row>
    <row r="14" spans="1:21" x14ac:dyDescent="0.25">
      <c r="D14" s="4" t="s">
        <v>138</v>
      </c>
      <c r="F14" s="98">
        <v>0</v>
      </c>
      <c r="G14" s="159">
        <v>0.1</v>
      </c>
      <c r="H14" s="159">
        <v>0.1</v>
      </c>
      <c r="I14" s="159">
        <v>0.2</v>
      </c>
      <c r="J14" s="159">
        <v>0.03</v>
      </c>
      <c r="K14" s="159">
        <v>0.3</v>
      </c>
      <c r="L14" s="159">
        <v>0.16</v>
      </c>
      <c r="M14" s="159">
        <v>0.05</v>
      </c>
      <c r="N14" s="159">
        <v>0.04</v>
      </c>
      <c r="O14" s="159">
        <v>0.01</v>
      </c>
      <c r="P14" s="159">
        <v>0.01</v>
      </c>
      <c r="Q14" s="159">
        <v>0</v>
      </c>
      <c r="R14" s="115"/>
      <c r="S14" s="115"/>
      <c r="T14" s="115"/>
      <c r="U14" s="115"/>
    </row>
    <row r="16" spans="1:21" x14ac:dyDescent="0.25">
      <c r="D16" s="42" t="s">
        <v>141</v>
      </c>
    </row>
    <row r="17" spans="4:21" x14ac:dyDescent="0.25">
      <c r="D17" s="4" t="s">
        <v>139</v>
      </c>
      <c r="F17" s="160">
        <f>F13</f>
        <v>0</v>
      </c>
      <c r="G17" s="160">
        <f t="shared" ref="G17:Q17" si="0">F17+G13</f>
        <v>0.22</v>
      </c>
      <c r="H17" s="160">
        <f t="shared" si="0"/>
        <v>0.24</v>
      </c>
      <c r="I17" s="160">
        <f t="shared" si="0"/>
        <v>0.27</v>
      </c>
      <c r="J17" s="160">
        <f t="shared" si="0"/>
        <v>0.47000000000000003</v>
      </c>
      <c r="K17" s="160">
        <f t="shared" si="0"/>
        <v>0.51</v>
      </c>
      <c r="L17" s="160">
        <f t="shared" si="0"/>
        <v>0.61</v>
      </c>
      <c r="M17" s="160">
        <f t="shared" si="0"/>
        <v>0.71</v>
      </c>
      <c r="N17" s="160">
        <f t="shared" si="0"/>
        <v>0.89999999999999991</v>
      </c>
      <c r="O17" s="160">
        <f t="shared" si="0"/>
        <v>0.94</v>
      </c>
      <c r="P17" s="160">
        <f t="shared" si="0"/>
        <v>0.97</v>
      </c>
      <c r="Q17" s="160">
        <f t="shared" si="0"/>
        <v>1</v>
      </c>
      <c r="R17" s="114"/>
      <c r="S17" s="114"/>
      <c r="T17" s="114"/>
      <c r="U17" s="114"/>
    </row>
    <row r="18" spans="4:21" x14ac:dyDescent="0.25">
      <c r="D18" s="4" t="s">
        <v>142</v>
      </c>
      <c r="F18" s="160">
        <f>F14</f>
        <v>0</v>
      </c>
      <c r="G18" s="160">
        <f t="shared" ref="G18:Q18" si="1">F18+G14</f>
        <v>0.1</v>
      </c>
      <c r="H18" s="160">
        <f t="shared" si="1"/>
        <v>0.2</v>
      </c>
      <c r="I18" s="160">
        <f t="shared" si="1"/>
        <v>0.4</v>
      </c>
      <c r="J18" s="160">
        <f t="shared" si="1"/>
        <v>0.43000000000000005</v>
      </c>
      <c r="K18" s="160">
        <f t="shared" si="1"/>
        <v>0.73</v>
      </c>
      <c r="L18" s="160">
        <f t="shared" si="1"/>
        <v>0.89</v>
      </c>
      <c r="M18" s="160">
        <f t="shared" si="1"/>
        <v>0.94000000000000006</v>
      </c>
      <c r="N18" s="160">
        <f t="shared" si="1"/>
        <v>0.98000000000000009</v>
      </c>
      <c r="O18" s="160">
        <f t="shared" si="1"/>
        <v>0.9900000000000001</v>
      </c>
      <c r="P18" s="160">
        <f t="shared" si="1"/>
        <v>1</v>
      </c>
      <c r="Q18" s="160">
        <f t="shared" si="1"/>
        <v>1</v>
      </c>
      <c r="R18" s="114"/>
      <c r="S18" s="114"/>
      <c r="T18" s="114"/>
      <c r="U18" s="114"/>
    </row>
    <row r="19" spans="4:21" x14ac:dyDescent="0.25">
      <c r="D19" s="4" t="s">
        <v>143</v>
      </c>
      <c r="F19" s="165">
        <f>F18*$F$6</f>
        <v>0</v>
      </c>
      <c r="G19" s="165">
        <f t="shared" ref="G19:Q19" si="2">G18*$F$6</f>
        <v>0</v>
      </c>
      <c r="H19" s="165">
        <f t="shared" si="2"/>
        <v>0</v>
      </c>
      <c r="I19" s="165">
        <f t="shared" si="2"/>
        <v>0</v>
      </c>
      <c r="J19" s="165">
        <f t="shared" si="2"/>
        <v>0</v>
      </c>
      <c r="K19" s="165">
        <f t="shared" si="2"/>
        <v>0</v>
      </c>
      <c r="L19" s="165">
        <f t="shared" si="2"/>
        <v>0</v>
      </c>
      <c r="M19" s="165">
        <f t="shared" si="2"/>
        <v>0</v>
      </c>
      <c r="N19" s="165">
        <f t="shared" si="2"/>
        <v>0</v>
      </c>
      <c r="O19" s="165">
        <f t="shared" si="2"/>
        <v>0</v>
      </c>
      <c r="P19" s="165">
        <f t="shared" si="2"/>
        <v>0</v>
      </c>
      <c r="Q19" s="165">
        <f t="shared" si="2"/>
        <v>0</v>
      </c>
      <c r="R19" s="166" t="b">
        <f>Q19=F6</f>
        <v>1</v>
      </c>
      <c r="S19" s="114"/>
      <c r="T19" s="114"/>
      <c r="U19" s="114"/>
    </row>
    <row r="21" spans="4:21" x14ac:dyDescent="0.25">
      <c r="D21" s="42" t="s">
        <v>100</v>
      </c>
    </row>
    <row r="22" spans="4:21" x14ac:dyDescent="0.25">
      <c r="D22" s="42"/>
    </row>
    <row r="23" spans="4:21" x14ac:dyDescent="0.25">
      <c r="D23" s="4" t="s">
        <v>151</v>
      </c>
      <c r="F23" s="163">
        <f>'SECTION B CAPEX &amp; CAPITAL STRUC'!E110</f>
        <v>0</v>
      </c>
    </row>
    <row r="24" spans="4:21" x14ac:dyDescent="0.25">
      <c r="F24" s="163"/>
    </row>
    <row r="25" spans="4:21" x14ac:dyDescent="0.25">
      <c r="D25" s="4" t="s">
        <v>97</v>
      </c>
      <c r="E25" s="118"/>
      <c r="F25" s="4">
        <v>0</v>
      </c>
      <c r="G25" s="4">
        <f>F27</f>
        <v>0</v>
      </c>
      <c r="H25" s="4">
        <f t="shared" ref="H25:Q25" si="3">G27</f>
        <v>0</v>
      </c>
      <c r="I25" s="4">
        <f t="shared" si="3"/>
        <v>0</v>
      </c>
      <c r="J25" s="4">
        <f t="shared" si="3"/>
        <v>0</v>
      </c>
      <c r="K25" s="4">
        <f t="shared" si="3"/>
        <v>0</v>
      </c>
      <c r="L25" s="4">
        <f t="shared" si="3"/>
        <v>0</v>
      </c>
      <c r="M25" s="4">
        <f t="shared" si="3"/>
        <v>0</v>
      </c>
      <c r="N25" s="4">
        <f t="shared" si="3"/>
        <v>0</v>
      </c>
      <c r="O25" s="4">
        <f t="shared" si="3"/>
        <v>0</v>
      </c>
      <c r="P25" s="4">
        <f t="shared" si="3"/>
        <v>0</v>
      </c>
      <c r="Q25" s="4">
        <f t="shared" si="3"/>
        <v>0</v>
      </c>
    </row>
    <row r="26" spans="4:21" x14ac:dyDescent="0.25">
      <c r="D26" s="4" t="s">
        <v>98</v>
      </c>
      <c r="F26" s="117"/>
      <c r="G26" s="117"/>
      <c r="H26" s="117"/>
      <c r="I26" s="117"/>
      <c r="J26" s="117"/>
      <c r="K26" s="117"/>
      <c r="L26" s="117"/>
      <c r="M26" s="117"/>
      <c r="N26" s="117"/>
      <c r="O26" s="117"/>
      <c r="P26" s="117"/>
      <c r="Q26" s="117"/>
    </row>
    <row r="27" spans="4:21" x14ac:dyDescent="0.25">
      <c r="D27" s="4" t="s">
        <v>99</v>
      </c>
      <c r="F27" s="4">
        <f t="shared" ref="F27:Q27" si="4">F25+F26</f>
        <v>0</v>
      </c>
      <c r="G27" s="4">
        <f t="shared" si="4"/>
        <v>0</v>
      </c>
      <c r="H27" s="4">
        <f t="shared" si="4"/>
        <v>0</v>
      </c>
      <c r="I27" s="4">
        <f t="shared" si="4"/>
        <v>0</v>
      </c>
      <c r="J27" s="4">
        <f t="shared" si="4"/>
        <v>0</v>
      </c>
      <c r="K27" s="4">
        <f t="shared" si="4"/>
        <v>0</v>
      </c>
      <c r="L27" s="4">
        <f t="shared" si="4"/>
        <v>0</v>
      </c>
      <c r="M27" s="4">
        <f t="shared" si="4"/>
        <v>0</v>
      </c>
      <c r="N27" s="4">
        <f t="shared" si="4"/>
        <v>0</v>
      </c>
      <c r="O27" s="4">
        <f t="shared" si="4"/>
        <v>0</v>
      </c>
      <c r="P27" s="4">
        <f t="shared" si="4"/>
        <v>0</v>
      </c>
      <c r="Q27" s="138">
        <f t="shared" si="4"/>
        <v>0</v>
      </c>
      <c r="R27" s="164" t="b">
        <f>F23=Q27</f>
        <v>1</v>
      </c>
    </row>
    <row r="28" spans="4:21" x14ac:dyDescent="0.25">
      <c r="D28" s="124" t="s">
        <v>64</v>
      </c>
    </row>
    <row r="29" spans="4:21" x14ac:dyDescent="0.25">
      <c r="D29" s="124" t="s">
        <v>64</v>
      </c>
    </row>
    <row r="73" spans="1:2" x14ac:dyDescent="0.25">
      <c r="A73" s="7"/>
      <c r="B73" s="24"/>
    </row>
    <row r="74" spans="1:2" x14ac:dyDescent="0.25">
      <c r="A74" s="7"/>
      <c r="B74" s="24"/>
    </row>
    <row r="110" spans="2:2" x14ac:dyDescent="0.2">
      <c r="B110" s="106">
        <v>3</v>
      </c>
    </row>
    <row r="111" spans="2:2" x14ac:dyDescent="0.2">
      <c r="B111" s="106"/>
    </row>
    <row r="112" spans="2:2" x14ac:dyDescent="0.2">
      <c r="B112" s="106"/>
    </row>
    <row r="128" spans="2:2" x14ac:dyDescent="0.2">
      <c r="B128" s="106"/>
    </row>
    <row r="140" spans="2:2" ht="14.25" x14ac:dyDescent="0.2">
      <c r="B140" s="107"/>
    </row>
    <row r="141" spans="2:2" ht="14.25" x14ac:dyDescent="0.2">
      <c r="B141" s="107"/>
    </row>
    <row r="142" spans="2:2" ht="14.25" x14ac:dyDescent="0.2">
      <c r="B142" s="107"/>
    </row>
    <row r="143" spans="2:2" ht="14.25" x14ac:dyDescent="0.2">
      <c r="B143" s="107"/>
    </row>
  </sheetData>
  <pageMargins left="0.7" right="0.7" top="0.75" bottom="0.75" header="0.3" footer="0.3"/>
  <pageSetup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0"/>
  <sheetViews>
    <sheetView zoomScale="85" zoomScaleNormal="85" zoomScaleSheetLayoutView="85" workbookViewId="0"/>
  </sheetViews>
  <sheetFormatPr defaultColWidth="9.140625" defaultRowHeight="14.25" x14ac:dyDescent="0.2"/>
  <cols>
    <col min="1" max="3" width="9.140625" style="4"/>
    <col min="4" max="4" width="83.7109375" style="4" bestFit="1" customWidth="1"/>
    <col min="5" max="5" width="16.28515625" style="4" bestFit="1" customWidth="1"/>
    <col min="6" max="6" width="15.140625" style="4" bestFit="1" customWidth="1"/>
    <col min="7" max="7" width="25.7109375" style="4" customWidth="1"/>
    <col min="8" max="8" width="72.28515625" style="4" customWidth="1"/>
    <col min="9" max="16384" width="9.140625" style="4"/>
  </cols>
  <sheetData>
    <row r="2" spans="2:8" ht="15" x14ac:dyDescent="0.25">
      <c r="B2" s="42">
        <v>5</v>
      </c>
      <c r="C2" s="42" t="s">
        <v>115</v>
      </c>
    </row>
    <row r="4" spans="2:8" ht="15" x14ac:dyDescent="0.25">
      <c r="C4" s="47" t="s">
        <v>29</v>
      </c>
      <c r="D4" s="42" t="s">
        <v>107</v>
      </c>
    </row>
    <row r="5" spans="2:8" ht="15" thickBot="1" x14ac:dyDescent="0.25"/>
    <row r="6" spans="2:8" ht="15" x14ac:dyDescent="0.25">
      <c r="C6" s="125"/>
      <c r="D6" s="126" t="s">
        <v>6</v>
      </c>
      <c r="E6" s="126" t="s">
        <v>105</v>
      </c>
      <c r="F6" s="127"/>
      <c r="G6" s="127" t="s">
        <v>104</v>
      </c>
      <c r="H6" s="128" t="s">
        <v>106</v>
      </c>
    </row>
    <row r="7" spans="2:8" ht="15" x14ac:dyDescent="0.25">
      <c r="C7" s="34"/>
      <c r="D7" s="119"/>
      <c r="E7" s="119"/>
      <c r="F7" s="35"/>
      <c r="G7" s="123"/>
      <c r="H7" s="120"/>
    </row>
    <row r="8" spans="2:8" ht="15" x14ac:dyDescent="0.25">
      <c r="C8" s="34">
        <v>1</v>
      </c>
      <c r="D8" s="119" t="s">
        <v>107</v>
      </c>
      <c r="E8" s="119"/>
      <c r="F8" s="35"/>
      <c r="G8" s="123"/>
      <c r="H8" s="133"/>
    </row>
    <row r="9" spans="2:8" x14ac:dyDescent="0.2">
      <c r="C9" s="36"/>
      <c r="D9" s="37" t="s">
        <v>10</v>
      </c>
      <c r="E9" s="129"/>
      <c r="F9" s="35"/>
      <c r="G9" s="171"/>
      <c r="H9" s="173"/>
    </row>
    <row r="10" spans="2:8" x14ac:dyDescent="0.2">
      <c r="C10" s="36"/>
      <c r="D10" s="37" t="s">
        <v>9</v>
      </c>
      <c r="E10" s="129"/>
      <c r="F10" s="35"/>
      <c r="G10" s="172"/>
      <c r="H10" s="173"/>
    </row>
    <row r="11" spans="2:8" x14ac:dyDescent="0.2">
      <c r="C11" s="36"/>
      <c r="D11" s="37" t="s">
        <v>12</v>
      </c>
      <c r="E11" s="129"/>
      <c r="F11" s="35"/>
      <c r="G11" s="172"/>
      <c r="H11" s="173"/>
    </row>
    <row r="12" spans="2:8" x14ac:dyDescent="0.2">
      <c r="C12" s="36"/>
      <c r="D12" s="37" t="s">
        <v>11</v>
      </c>
      <c r="E12" s="129"/>
      <c r="F12" s="35"/>
      <c r="G12" s="172"/>
      <c r="H12" s="173"/>
    </row>
    <row r="13" spans="2:8" x14ac:dyDescent="0.2">
      <c r="C13" s="36"/>
      <c r="D13" s="37" t="s">
        <v>1</v>
      </c>
      <c r="E13" s="129"/>
      <c r="F13" s="35"/>
      <c r="G13" s="172"/>
      <c r="H13" s="173"/>
    </row>
    <row r="14" spans="2:8" x14ac:dyDescent="0.2">
      <c r="C14" s="36"/>
      <c r="D14" s="121" t="s">
        <v>64</v>
      </c>
      <c r="E14" s="129"/>
      <c r="F14" s="35"/>
      <c r="G14" s="172"/>
      <c r="H14" s="173"/>
    </row>
    <row r="15" spans="2:8" x14ac:dyDescent="0.2">
      <c r="C15" s="36"/>
      <c r="D15" s="121" t="s">
        <v>64</v>
      </c>
      <c r="E15" s="129"/>
      <c r="F15" s="35"/>
      <c r="G15" s="172"/>
      <c r="H15" s="173"/>
    </row>
    <row r="16" spans="2:8" ht="15" thickBot="1" x14ac:dyDescent="0.25">
      <c r="C16" s="31"/>
      <c r="D16" s="32"/>
      <c r="E16" s="32"/>
      <c r="F16" s="32"/>
      <c r="G16" s="32"/>
      <c r="H16" s="38"/>
    </row>
    <row r="17" spans="3:8" x14ac:dyDescent="0.2">
      <c r="C17" s="67"/>
      <c r="D17" s="7"/>
      <c r="E17" s="7"/>
      <c r="F17" s="7"/>
      <c r="G17" s="7"/>
      <c r="H17" s="7"/>
    </row>
    <row r="18" spans="3:8" ht="15" x14ac:dyDescent="0.25">
      <c r="C18" s="47" t="s">
        <v>30</v>
      </c>
      <c r="D18" s="42" t="s">
        <v>108</v>
      </c>
    </row>
    <row r="19" spans="3:8" ht="15" thickBot="1" x14ac:dyDescent="0.25"/>
    <row r="20" spans="3:8" ht="15" x14ac:dyDescent="0.25">
      <c r="C20" s="125"/>
      <c r="D20" s="126" t="s">
        <v>6</v>
      </c>
      <c r="E20" s="126" t="s">
        <v>105</v>
      </c>
      <c r="F20" s="127"/>
      <c r="G20" s="127" t="s">
        <v>104</v>
      </c>
      <c r="H20" s="128" t="s">
        <v>106</v>
      </c>
    </row>
    <row r="21" spans="3:8" x14ac:dyDescent="0.2">
      <c r="C21" s="130"/>
      <c r="D21" s="131"/>
      <c r="E21" s="131"/>
      <c r="F21" s="131"/>
      <c r="G21" s="131"/>
      <c r="H21" s="132"/>
    </row>
    <row r="22" spans="3:8" ht="15" x14ac:dyDescent="0.25">
      <c r="C22" s="34">
        <v>1</v>
      </c>
      <c r="D22" s="119" t="s">
        <v>108</v>
      </c>
      <c r="E22" s="119"/>
      <c r="F22" s="35"/>
      <c r="G22" s="123"/>
      <c r="H22" s="133"/>
    </row>
    <row r="23" spans="3:8" x14ac:dyDescent="0.2">
      <c r="C23" s="36"/>
      <c r="D23" s="37" t="s">
        <v>130</v>
      </c>
      <c r="E23" s="129"/>
      <c r="F23" s="35"/>
      <c r="G23" s="172"/>
      <c r="H23" s="173"/>
    </row>
    <row r="24" spans="3:8" x14ac:dyDescent="0.2">
      <c r="C24" s="36"/>
      <c r="D24" s="37" t="s">
        <v>109</v>
      </c>
      <c r="E24" s="129"/>
      <c r="F24" s="35"/>
      <c r="G24" s="172"/>
      <c r="H24" s="173"/>
    </row>
    <row r="25" spans="3:8" x14ac:dyDescent="0.2">
      <c r="C25" s="36"/>
      <c r="D25" s="37" t="s">
        <v>131</v>
      </c>
      <c r="E25" s="129"/>
      <c r="F25" s="35"/>
      <c r="G25" s="172"/>
      <c r="H25" s="173"/>
    </row>
    <row r="26" spans="3:8" x14ac:dyDescent="0.2">
      <c r="C26" s="36"/>
      <c r="D26" s="37" t="s">
        <v>110</v>
      </c>
      <c r="E26" s="129"/>
      <c r="F26" s="35"/>
      <c r="G26" s="172"/>
      <c r="H26" s="173"/>
    </row>
    <row r="27" spans="3:8" ht="28.5" x14ac:dyDescent="0.2">
      <c r="C27" s="36"/>
      <c r="D27" s="134" t="s">
        <v>112</v>
      </c>
      <c r="E27" s="129"/>
      <c r="F27" s="35" t="s">
        <v>111</v>
      </c>
      <c r="G27" s="172"/>
      <c r="H27" s="173"/>
    </row>
    <row r="28" spans="3:8" x14ac:dyDescent="0.2">
      <c r="C28" s="36"/>
      <c r="D28" s="134" t="s">
        <v>129</v>
      </c>
      <c r="E28" s="129"/>
      <c r="F28" s="35"/>
      <c r="G28" s="172"/>
      <c r="H28" s="173"/>
    </row>
    <row r="29" spans="3:8" x14ac:dyDescent="0.2">
      <c r="C29" s="36"/>
      <c r="D29" s="134" t="s">
        <v>1</v>
      </c>
      <c r="E29" s="129"/>
      <c r="F29" s="35"/>
      <c r="G29" s="172"/>
      <c r="H29" s="173"/>
    </row>
    <row r="30" spans="3:8" x14ac:dyDescent="0.2">
      <c r="C30" s="36"/>
      <c r="D30" s="121" t="s">
        <v>64</v>
      </c>
      <c r="E30" s="129"/>
      <c r="F30" s="35"/>
      <c r="G30" s="172"/>
      <c r="H30" s="173"/>
    </row>
    <row r="31" spans="3:8" x14ac:dyDescent="0.2">
      <c r="C31" s="36"/>
      <c r="D31" s="121" t="s">
        <v>64</v>
      </c>
      <c r="E31" s="129"/>
      <c r="F31" s="35"/>
      <c r="G31" s="172"/>
      <c r="H31" s="173"/>
    </row>
    <row r="32" spans="3:8" ht="15" thickBot="1" x14ac:dyDescent="0.25">
      <c r="C32" s="31"/>
      <c r="D32" s="32"/>
      <c r="E32" s="32"/>
      <c r="F32" s="32"/>
      <c r="G32" s="32"/>
      <c r="H32" s="38"/>
    </row>
    <row r="33" spans="2:8" x14ac:dyDescent="0.2">
      <c r="C33" s="67"/>
      <c r="D33" s="7"/>
      <c r="E33" s="7"/>
      <c r="F33" s="7"/>
      <c r="G33" s="7"/>
      <c r="H33" s="7"/>
    </row>
    <row r="34" spans="2:8" ht="15" x14ac:dyDescent="0.25">
      <c r="B34" s="42">
        <v>6</v>
      </c>
      <c r="C34" s="46" t="s">
        <v>128</v>
      </c>
      <c r="E34" s="3"/>
    </row>
    <row r="35" spans="2:8" ht="15.75" thickBot="1" x14ac:dyDescent="0.3">
      <c r="C35" s="3"/>
      <c r="D35" s="3"/>
      <c r="E35" s="3"/>
    </row>
    <row r="36" spans="2:8" ht="15" x14ac:dyDescent="0.25">
      <c r="C36" s="156"/>
      <c r="D36" s="157"/>
      <c r="E36" s="126" t="s">
        <v>105</v>
      </c>
      <c r="F36" s="157"/>
      <c r="G36" s="127" t="s">
        <v>104</v>
      </c>
      <c r="H36" s="128" t="s">
        <v>106</v>
      </c>
    </row>
    <row r="37" spans="2:8" ht="15" x14ac:dyDescent="0.25">
      <c r="C37" s="34"/>
      <c r="D37" s="7"/>
      <c r="E37" s="70"/>
      <c r="F37" s="7"/>
      <c r="G37" s="7"/>
      <c r="H37" s="8"/>
    </row>
    <row r="38" spans="2:8" x14ac:dyDescent="0.2">
      <c r="C38" s="34">
        <v>1</v>
      </c>
      <c r="D38" s="122" t="s">
        <v>27</v>
      </c>
      <c r="E38" s="129"/>
      <c r="F38" s="7"/>
      <c r="G38" s="150"/>
      <c r="H38" s="174"/>
    </row>
    <row r="39" spans="2:8" x14ac:dyDescent="0.2">
      <c r="C39" s="34">
        <v>2</v>
      </c>
      <c r="D39" s="122" t="s">
        <v>1</v>
      </c>
      <c r="E39" s="129"/>
      <c r="F39" s="7"/>
      <c r="G39" s="150"/>
      <c r="H39" s="174"/>
    </row>
    <row r="40" spans="2:8" ht="15" thickBot="1" x14ac:dyDescent="0.25">
      <c r="C40" s="10"/>
      <c r="D40" s="32"/>
      <c r="E40" s="32"/>
      <c r="F40" s="32"/>
      <c r="G40" s="32"/>
      <c r="H40" s="38"/>
    </row>
  </sheetData>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3A757-3AC3-4BA2-86D1-26372AB37441}">
  <dimension ref="B2:AB40"/>
  <sheetViews>
    <sheetView zoomScale="85" zoomScaleNormal="85" workbookViewId="0">
      <pane xSplit="4" ySplit="9" topLeftCell="E10" activePane="bottomRight" state="frozen"/>
      <selection pane="topRight" activeCell="E1" sqref="E1"/>
      <selection pane="bottomLeft" activeCell="A8" sqref="A8"/>
      <selection pane="bottomRight"/>
    </sheetView>
  </sheetViews>
  <sheetFormatPr defaultRowHeight="14.25" x14ac:dyDescent="0.2"/>
  <cols>
    <col min="1" max="1" width="9.140625" style="4"/>
    <col min="2" max="2" width="4.28515625" style="72" customWidth="1"/>
    <col min="3" max="3" width="50.140625" style="4" bestFit="1" customWidth="1"/>
    <col min="4" max="4" width="26.42578125" style="4" customWidth="1"/>
    <col min="5" max="16384" width="9.140625" style="4"/>
  </cols>
  <sheetData>
    <row r="2" spans="2:28" ht="15" x14ac:dyDescent="0.25">
      <c r="C2" s="42" t="s">
        <v>43</v>
      </c>
    </row>
    <row r="3" spans="2:28" ht="15" x14ac:dyDescent="0.25">
      <c r="B3" s="72">
        <v>1</v>
      </c>
      <c r="C3" s="4" t="s">
        <v>163</v>
      </c>
    </row>
    <row r="4" spans="2:28" x14ac:dyDescent="0.2">
      <c r="B4" s="72">
        <v>2</v>
      </c>
      <c r="C4" s="4" t="s">
        <v>164</v>
      </c>
    </row>
    <row r="6" spans="2:28" s="136" customFormat="1" ht="15" x14ac:dyDescent="0.25">
      <c r="B6" s="135"/>
      <c r="C6" s="136" t="s">
        <v>4</v>
      </c>
      <c r="E6" s="136">
        <v>1</v>
      </c>
      <c r="F6" s="136">
        <v>2</v>
      </c>
      <c r="G6" s="136">
        <v>3</v>
      </c>
      <c r="H6" s="136">
        <v>4</v>
      </c>
      <c r="I6" s="136">
        <v>5</v>
      </c>
      <c r="J6" s="136">
        <v>6</v>
      </c>
      <c r="K6" s="136">
        <v>7</v>
      </c>
      <c r="L6" s="136">
        <v>8</v>
      </c>
      <c r="M6" s="136">
        <v>9</v>
      </c>
      <c r="N6" s="136">
        <v>10</v>
      </c>
      <c r="O6" s="136">
        <v>11</v>
      </c>
      <c r="P6" s="136">
        <v>12</v>
      </c>
      <c r="Q6" s="136">
        <v>13</v>
      </c>
      <c r="R6" s="136">
        <v>14</v>
      </c>
      <c r="S6" s="136">
        <v>15</v>
      </c>
      <c r="T6" s="136">
        <v>16</v>
      </c>
      <c r="U6" s="136">
        <v>17</v>
      </c>
      <c r="V6" s="136">
        <v>18</v>
      </c>
      <c r="W6" s="136">
        <v>19</v>
      </c>
      <c r="X6" s="136">
        <v>20</v>
      </c>
      <c r="Y6" s="136">
        <v>21</v>
      </c>
      <c r="Z6" s="136">
        <v>22</v>
      </c>
      <c r="AA6" s="136">
        <v>23</v>
      </c>
      <c r="AB6" s="136">
        <v>24</v>
      </c>
    </row>
    <row r="7" spans="2:28" s="42" customFormat="1" ht="15" x14ac:dyDescent="0.25">
      <c r="B7" s="58"/>
      <c r="C7" s="42" t="s">
        <v>158</v>
      </c>
      <c r="E7" s="168">
        <v>1</v>
      </c>
      <c r="F7" s="168">
        <v>2</v>
      </c>
      <c r="G7" s="168">
        <v>3</v>
      </c>
      <c r="H7" s="107">
        <v>0</v>
      </c>
      <c r="I7" s="107">
        <v>0</v>
      </c>
      <c r="J7" s="107">
        <v>0</v>
      </c>
      <c r="K7" s="107">
        <v>0</v>
      </c>
      <c r="L7" s="107">
        <v>0</v>
      </c>
      <c r="M7" s="107">
        <v>0</v>
      </c>
      <c r="N7" s="107">
        <v>0</v>
      </c>
      <c r="O7" s="107">
        <v>0</v>
      </c>
      <c r="P7" s="107">
        <v>0</v>
      </c>
      <c r="Q7" s="107">
        <v>0</v>
      </c>
      <c r="R7" s="107">
        <v>0</v>
      </c>
      <c r="S7" s="107">
        <v>0</v>
      </c>
      <c r="T7" s="107">
        <v>0</v>
      </c>
      <c r="U7" s="107">
        <v>0</v>
      </c>
      <c r="V7" s="107">
        <v>0</v>
      </c>
      <c r="W7" s="107">
        <v>0</v>
      </c>
      <c r="X7" s="107">
        <v>0</v>
      </c>
      <c r="Y7" s="107">
        <v>0</v>
      </c>
      <c r="Z7" s="107">
        <v>0</v>
      </c>
      <c r="AA7" s="107">
        <v>0</v>
      </c>
      <c r="AB7" s="107">
        <v>0</v>
      </c>
    </row>
    <row r="8" spans="2:28" s="42" customFormat="1" ht="15" x14ac:dyDescent="0.25">
      <c r="B8" s="58"/>
      <c r="C8" s="42" t="s">
        <v>157</v>
      </c>
      <c r="E8" s="107">
        <v>0</v>
      </c>
      <c r="F8" s="107">
        <v>0</v>
      </c>
      <c r="G8" s="107">
        <v>0</v>
      </c>
      <c r="H8" s="117">
        <v>1</v>
      </c>
      <c r="I8" s="117">
        <v>2</v>
      </c>
      <c r="J8" s="117">
        <v>3</v>
      </c>
      <c r="K8" s="117">
        <v>4</v>
      </c>
      <c r="L8" s="117">
        <v>5</v>
      </c>
      <c r="M8" s="117">
        <v>6</v>
      </c>
      <c r="N8" s="117">
        <v>7</v>
      </c>
      <c r="O8" s="117">
        <v>8</v>
      </c>
      <c r="P8" s="117">
        <v>9</v>
      </c>
      <c r="Q8" s="117">
        <v>10</v>
      </c>
      <c r="R8" s="117">
        <v>11</v>
      </c>
      <c r="S8" s="117">
        <v>12</v>
      </c>
      <c r="T8" s="117">
        <v>13</v>
      </c>
      <c r="U8" s="117">
        <v>14</v>
      </c>
      <c r="V8" s="117">
        <v>15</v>
      </c>
      <c r="W8" s="117">
        <v>16</v>
      </c>
      <c r="X8" s="117">
        <v>17</v>
      </c>
      <c r="Y8" s="117">
        <v>18</v>
      </c>
      <c r="Z8" s="117">
        <v>19</v>
      </c>
      <c r="AA8" s="117">
        <v>20</v>
      </c>
      <c r="AB8" s="117">
        <v>21</v>
      </c>
    </row>
    <row r="10" spans="2:28" s="112" customFormat="1" ht="15.75" thickBot="1" x14ac:dyDescent="0.25">
      <c r="B10" s="109" t="s">
        <v>29</v>
      </c>
      <c r="C10" s="110" t="s">
        <v>159</v>
      </c>
      <c r="D10" s="111"/>
    </row>
    <row r="11" spans="2:28" x14ac:dyDescent="0.2">
      <c r="C11" s="73" t="s">
        <v>51</v>
      </c>
      <c r="E11" s="168"/>
      <c r="F11" s="168"/>
      <c r="G11" s="168"/>
      <c r="H11" s="117"/>
      <c r="I11" s="117"/>
      <c r="J11" s="117"/>
      <c r="K11" s="117"/>
      <c r="L11" s="117"/>
      <c r="M11" s="117"/>
      <c r="N11" s="117"/>
      <c r="O11" s="117"/>
      <c r="P11" s="117"/>
      <c r="Q11" s="117"/>
      <c r="R11" s="117"/>
      <c r="S11" s="117"/>
      <c r="T11" s="117"/>
      <c r="U11" s="117"/>
      <c r="V11" s="117"/>
      <c r="W11" s="117"/>
      <c r="X11" s="117"/>
      <c r="Y11" s="117"/>
      <c r="Z11" s="117"/>
      <c r="AA11" s="117"/>
      <c r="AB11" s="117"/>
    </row>
    <row r="12" spans="2:28" x14ac:dyDescent="0.2">
      <c r="C12" s="73" t="s">
        <v>126</v>
      </c>
      <c r="E12" s="168"/>
      <c r="F12" s="168"/>
      <c r="G12" s="168"/>
      <c r="H12" s="117"/>
      <c r="I12" s="117"/>
      <c r="J12" s="117"/>
      <c r="K12" s="117"/>
      <c r="L12" s="117"/>
      <c r="M12" s="117"/>
      <c r="N12" s="117"/>
      <c r="O12" s="117"/>
      <c r="P12" s="117"/>
      <c r="Q12" s="117"/>
      <c r="R12" s="117"/>
      <c r="S12" s="117"/>
      <c r="T12" s="117"/>
      <c r="U12" s="117"/>
      <c r="V12" s="117"/>
      <c r="W12" s="117"/>
      <c r="X12" s="117"/>
      <c r="Y12" s="117"/>
      <c r="Z12" s="117"/>
      <c r="AA12" s="117"/>
      <c r="AB12" s="117"/>
    </row>
    <row r="13" spans="2:28" x14ac:dyDescent="0.2">
      <c r="C13" s="73" t="s">
        <v>127</v>
      </c>
      <c r="E13" s="168"/>
      <c r="F13" s="168"/>
      <c r="G13" s="168"/>
      <c r="H13" s="117"/>
      <c r="I13" s="117"/>
      <c r="J13" s="117"/>
      <c r="K13" s="117"/>
      <c r="L13" s="117"/>
      <c r="M13" s="117"/>
      <c r="N13" s="117"/>
      <c r="O13" s="117"/>
      <c r="P13" s="117"/>
      <c r="Q13" s="117"/>
      <c r="R13" s="117"/>
      <c r="S13" s="117"/>
      <c r="T13" s="117"/>
      <c r="U13" s="117"/>
      <c r="V13" s="117"/>
      <c r="W13" s="117"/>
      <c r="X13" s="117"/>
      <c r="Y13" s="117"/>
      <c r="Z13" s="117"/>
      <c r="AA13" s="117"/>
      <c r="AB13" s="117"/>
    </row>
    <row r="14" spans="2:28" x14ac:dyDescent="0.2">
      <c r="C14" s="137" t="s">
        <v>48</v>
      </c>
      <c r="E14" s="168"/>
      <c r="F14" s="168"/>
      <c r="G14" s="168"/>
      <c r="H14" s="117"/>
      <c r="I14" s="117"/>
      <c r="J14" s="117"/>
      <c r="K14" s="117"/>
      <c r="L14" s="117"/>
      <c r="M14" s="117"/>
      <c r="N14" s="117"/>
      <c r="O14" s="117"/>
      <c r="P14" s="117"/>
      <c r="Q14" s="117"/>
      <c r="R14" s="117"/>
      <c r="S14" s="117"/>
      <c r="T14" s="117"/>
      <c r="U14" s="117"/>
      <c r="V14" s="117"/>
      <c r="W14" s="117"/>
      <c r="X14" s="117"/>
      <c r="Y14" s="117"/>
      <c r="Z14" s="117"/>
      <c r="AA14" s="117"/>
      <c r="AB14" s="117"/>
    </row>
    <row r="15" spans="2:28" x14ac:dyDescent="0.2">
      <c r="C15" s="137" t="s">
        <v>49</v>
      </c>
      <c r="E15" s="168"/>
      <c r="F15" s="168"/>
      <c r="G15" s="168"/>
      <c r="H15" s="117"/>
      <c r="I15" s="117"/>
      <c r="J15" s="117"/>
      <c r="K15" s="117"/>
      <c r="L15" s="117"/>
      <c r="M15" s="117"/>
      <c r="N15" s="117"/>
      <c r="O15" s="117"/>
      <c r="P15" s="117"/>
      <c r="Q15" s="117"/>
      <c r="R15" s="117"/>
      <c r="S15" s="117"/>
      <c r="T15" s="117"/>
      <c r="U15" s="117"/>
      <c r="V15" s="117"/>
      <c r="W15" s="117"/>
      <c r="X15" s="117"/>
      <c r="Y15" s="117"/>
      <c r="Z15" s="117"/>
      <c r="AA15" s="117"/>
      <c r="AB15" s="117"/>
    </row>
    <row r="16" spans="2:28" x14ac:dyDescent="0.2">
      <c r="C16" s="137" t="s">
        <v>101</v>
      </c>
      <c r="E16" s="168"/>
      <c r="F16" s="168"/>
      <c r="G16" s="168"/>
      <c r="H16" s="117"/>
      <c r="I16" s="117"/>
      <c r="J16" s="117"/>
      <c r="K16" s="117"/>
      <c r="L16" s="117"/>
      <c r="M16" s="117"/>
      <c r="N16" s="117"/>
      <c r="O16" s="117"/>
      <c r="P16" s="117"/>
      <c r="Q16" s="117"/>
      <c r="R16" s="117"/>
      <c r="S16" s="117"/>
      <c r="T16" s="117"/>
      <c r="U16" s="117"/>
      <c r="V16" s="117"/>
      <c r="W16" s="117"/>
      <c r="X16" s="117"/>
      <c r="Y16" s="117"/>
      <c r="Z16" s="117"/>
      <c r="AA16" s="117"/>
      <c r="AB16" s="117"/>
    </row>
    <row r="17" spans="2:28" x14ac:dyDescent="0.2">
      <c r="C17" s="137" t="s">
        <v>103</v>
      </c>
      <c r="E17" s="168"/>
      <c r="F17" s="168"/>
      <c r="G17" s="168"/>
      <c r="H17" s="117"/>
      <c r="I17" s="117"/>
      <c r="J17" s="117"/>
      <c r="K17" s="117"/>
      <c r="L17" s="117"/>
      <c r="M17" s="117"/>
      <c r="N17" s="117"/>
      <c r="O17" s="117"/>
      <c r="P17" s="117"/>
      <c r="Q17" s="117"/>
      <c r="R17" s="117"/>
      <c r="S17" s="117"/>
      <c r="T17" s="117"/>
      <c r="U17" s="117"/>
      <c r="V17" s="117"/>
      <c r="W17" s="117"/>
      <c r="X17" s="117"/>
      <c r="Y17" s="117"/>
      <c r="Z17" s="117"/>
      <c r="AA17" s="117"/>
      <c r="AB17" s="117"/>
    </row>
    <row r="18" spans="2:28" x14ac:dyDescent="0.2">
      <c r="C18" s="137" t="s">
        <v>93</v>
      </c>
      <c r="E18" s="168"/>
      <c r="F18" s="168"/>
      <c r="G18" s="168"/>
      <c r="H18" s="117"/>
      <c r="I18" s="117"/>
      <c r="J18" s="117"/>
      <c r="K18" s="117"/>
      <c r="L18" s="117"/>
      <c r="M18" s="117"/>
      <c r="N18" s="117"/>
      <c r="O18" s="117"/>
      <c r="P18" s="117"/>
      <c r="Q18" s="117"/>
      <c r="R18" s="117"/>
      <c r="S18" s="117"/>
      <c r="T18" s="117"/>
      <c r="U18" s="117"/>
      <c r="V18" s="117"/>
      <c r="W18" s="117"/>
      <c r="X18" s="117"/>
      <c r="Y18" s="117"/>
      <c r="Z18" s="117"/>
      <c r="AA18" s="117"/>
      <c r="AB18" s="117"/>
    </row>
    <row r="19" spans="2:28" x14ac:dyDescent="0.2">
      <c r="C19" s="73" t="s">
        <v>102</v>
      </c>
      <c r="E19" s="168"/>
      <c r="F19" s="168"/>
      <c r="G19" s="168"/>
      <c r="H19" s="117"/>
      <c r="I19" s="117"/>
      <c r="J19" s="117"/>
      <c r="K19" s="117"/>
      <c r="L19" s="117"/>
      <c r="M19" s="117"/>
      <c r="N19" s="117"/>
      <c r="O19" s="117"/>
      <c r="P19" s="117"/>
      <c r="Q19" s="117"/>
      <c r="R19" s="117"/>
      <c r="S19" s="117"/>
      <c r="T19" s="117"/>
      <c r="U19" s="117"/>
      <c r="V19" s="117"/>
      <c r="W19" s="117"/>
      <c r="X19" s="117"/>
      <c r="Y19" s="117"/>
      <c r="Z19" s="117"/>
      <c r="AA19" s="117"/>
      <c r="AB19" s="117"/>
    </row>
    <row r="20" spans="2:28" x14ac:dyDescent="0.2">
      <c r="C20" s="73"/>
      <c r="D20" s="73"/>
    </row>
    <row r="21" spans="2:28" s="112" customFormat="1" ht="15.75" thickBot="1" x14ac:dyDescent="0.25">
      <c r="B21" s="109" t="s">
        <v>30</v>
      </c>
      <c r="C21" s="110" t="s">
        <v>160</v>
      </c>
      <c r="D21" s="111"/>
    </row>
    <row r="22" spans="2:28" x14ac:dyDescent="0.2">
      <c r="C22" s="73" t="s">
        <v>52</v>
      </c>
      <c r="E22" s="168"/>
      <c r="F22" s="168"/>
      <c r="G22" s="168"/>
      <c r="H22" s="117"/>
      <c r="I22" s="117"/>
      <c r="J22" s="117"/>
      <c r="K22" s="117"/>
      <c r="L22" s="117"/>
      <c r="M22" s="117"/>
      <c r="N22" s="117"/>
      <c r="O22" s="117"/>
      <c r="P22" s="117"/>
      <c r="Q22" s="117"/>
      <c r="R22" s="117"/>
      <c r="S22" s="117"/>
      <c r="T22" s="117"/>
      <c r="U22" s="117"/>
      <c r="V22" s="117"/>
      <c r="W22" s="117"/>
      <c r="X22" s="117"/>
      <c r="Y22" s="117"/>
      <c r="Z22" s="117"/>
      <c r="AA22" s="117"/>
      <c r="AB22" s="117"/>
    </row>
    <row r="23" spans="2:28" x14ac:dyDescent="0.2">
      <c r="C23" s="73" t="s">
        <v>53</v>
      </c>
      <c r="E23" s="168"/>
      <c r="F23" s="168"/>
      <c r="G23" s="168"/>
      <c r="H23" s="117"/>
      <c r="I23" s="117"/>
      <c r="J23" s="117"/>
      <c r="K23" s="117"/>
      <c r="L23" s="117"/>
      <c r="M23" s="117"/>
      <c r="N23" s="117"/>
      <c r="O23" s="117"/>
      <c r="P23" s="117"/>
      <c r="Q23" s="117"/>
      <c r="R23" s="117"/>
      <c r="S23" s="117"/>
      <c r="T23" s="117"/>
      <c r="U23" s="117"/>
      <c r="V23" s="117"/>
      <c r="W23" s="117"/>
      <c r="X23" s="117"/>
      <c r="Y23" s="117"/>
      <c r="Z23" s="117"/>
      <c r="AA23" s="117"/>
      <c r="AB23" s="117"/>
    </row>
    <row r="24" spans="2:28" x14ac:dyDescent="0.2">
      <c r="C24" s="73" t="s">
        <v>149</v>
      </c>
      <c r="E24" s="168"/>
      <c r="F24" s="168"/>
      <c r="G24" s="168"/>
      <c r="H24" s="117"/>
      <c r="I24" s="117"/>
      <c r="J24" s="117"/>
      <c r="K24" s="117"/>
      <c r="L24" s="117"/>
      <c r="M24" s="117"/>
      <c r="N24" s="117"/>
      <c r="O24" s="117"/>
      <c r="P24" s="117"/>
      <c r="Q24" s="117"/>
      <c r="R24" s="117"/>
      <c r="S24" s="117"/>
      <c r="T24" s="117"/>
      <c r="U24" s="117"/>
      <c r="V24" s="117"/>
      <c r="W24" s="117"/>
      <c r="X24" s="117"/>
      <c r="Y24" s="117"/>
      <c r="Z24" s="117"/>
      <c r="AA24" s="117"/>
      <c r="AB24" s="117"/>
    </row>
    <row r="25" spans="2:28" x14ac:dyDescent="0.2">
      <c r="C25" s="73" t="s">
        <v>145</v>
      </c>
      <c r="E25" s="168"/>
      <c r="F25" s="168"/>
      <c r="G25" s="168"/>
      <c r="H25" s="117"/>
      <c r="I25" s="117"/>
      <c r="J25" s="117"/>
      <c r="K25" s="117"/>
      <c r="L25" s="117"/>
      <c r="M25" s="117"/>
      <c r="N25" s="117"/>
      <c r="O25" s="117"/>
      <c r="P25" s="117"/>
      <c r="Q25" s="117"/>
      <c r="R25" s="117"/>
      <c r="S25" s="117"/>
      <c r="T25" s="117"/>
      <c r="U25" s="117"/>
      <c r="V25" s="117"/>
      <c r="W25" s="117"/>
      <c r="X25" s="117"/>
      <c r="Y25" s="117"/>
      <c r="Z25" s="117"/>
      <c r="AA25" s="117"/>
      <c r="AB25" s="117"/>
    </row>
    <row r="26" spans="2:28" x14ac:dyDescent="0.2">
      <c r="C26" s="137" t="s">
        <v>120</v>
      </c>
      <c r="E26" s="168"/>
      <c r="F26" s="168"/>
      <c r="G26" s="168"/>
      <c r="H26" s="117"/>
      <c r="I26" s="117"/>
      <c r="J26" s="117"/>
      <c r="K26" s="117"/>
      <c r="L26" s="117"/>
      <c r="M26" s="117"/>
      <c r="N26" s="117"/>
      <c r="O26" s="117"/>
      <c r="P26" s="117"/>
      <c r="Q26" s="117"/>
      <c r="R26" s="117"/>
      <c r="S26" s="117"/>
      <c r="T26" s="117"/>
      <c r="U26" s="117"/>
      <c r="V26" s="117"/>
      <c r="W26" s="117"/>
      <c r="X26" s="117"/>
      <c r="Y26" s="117"/>
      <c r="Z26" s="117"/>
      <c r="AA26" s="117"/>
      <c r="AB26" s="117"/>
    </row>
    <row r="27" spans="2:28" x14ac:dyDescent="0.2">
      <c r="C27" s="137" t="s">
        <v>146</v>
      </c>
      <c r="E27" s="168"/>
      <c r="F27" s="168"/>
      <c r="G27" s="168"/>
      <c r="H27" s="117"/>
      <c r="I27" s="117"/>
      <c r="J27" s="117"/>
      <c r="K27" s="117"/>
      <c r="L27" s="117"/>
      <c r="M27" s="117"/>
      <c r="N27" s="117"/>
      <c r="O27" s="117"/>
      <c r="P27" s="117"/>
      <c r="Q27" s="117"/>
      <c r="R27" s="117"/>
      <c r="S27" s="117"/>
      <c r="T27" s="117"/>
      <c r="U27" s="117"/>
      <c r="V27" s="117"/>
      <c r="W27" s="117"/>
      <c r="X27" s="117"/>
      <c r="Y27" s="117"/>
      <c r="Z27" s="117"/>
      <c r="AA27" s="117"/>
      <c r="AB27" s="117"/>
    </row>
    <row r="29" spans="2:28" s="112" customFormat="1" ht="15.75" thickBot="1" x14ac:dyDescent="0.25">
      <c r="B29" s="109" t="s">
        <v>32</v>
      </c>
      <c r="C29" s="113" t="s">
        <v>161</v>
      </c>
      <c r="D29" s="111"/>
    </row>
    <row r="30" spans="2:28" x14ac:dyDescent="0.2">
      <c r="C30" s="4" t="s">
        <v>132</v>
      </c>
      <c r="E30" s="168"/>
      <c r="F30" s="168"/>
      <c r="G30" s="168"/>
      <c r="H30" s="117"/>
      <c r="I30" s="117"/>
      <c r="J30" s="117"/>
      <c r="K30" s="117"/>
      <c r="L30" s="117"/>
      <c r="M30" s="117"/>
      <c r="N30" s="117"/>
      <c r="O30" s="117"/>
      <c r="P30" s="117"/>
      <c r="Q30" s="117"/>
      <c r="R30" s="117"/>
      <c r="S30" s="117"/>
      <c r="T30" s="117"/>
      <c r="U30" s="117"/>
      <c r="V30" s="117"/>
      <c r="W30" s="117"/>
      <c r="X30" s="117"/>
      <c r="Y30" s="117"/>
      <c r="Z30" s="117"/>
      <c r="AA30" s="117"/>
      <c r="AB30" s="117"/>
    </row>
    <row r="31" spans="2:28" x14ac:dyDescent="0.2">
      <c r="C31" s="4" t="s">
        <v>118</v>
      </c>
      <c r="E31" s="168"/>
      <c r="F31" s="168"/>
      <c r="G31" s="168"/>
      <c r="H31" s="117"/>
      <c r="I31" s="117"/>
      <c r="J31" s="117"/>
      <c r="K31" s="117"/>
      <c r="L31" s="117"/>
      <c r="M31" s="117"/>
      <c r="N31" s="117"/>
      <c r="O31" s="117"/>
      <c r="P31" s="117"/>
      <c r="Q31" s="117"/>
      <c r="R31" s="117"/>
      <c r="S31" s="117"/>
      <c r="T31" s="117"/>
      <c r="U31" s="117"/>
      <c r="V31" s="117"/>
      <c r="W31" s="117"/>
      <c r="X31" s="117"/>
      <c r="Y31" s="117"/>
      <c r="Z31" s="117"/>
      <c r="AA31" s="117"/>
      <c r="AB31" s="117"/>
    </row>
    <row r="32" spans="2:28" x14ac:dyDescent="0.2">
      <c r="C32" s="4" t="s">
        <v>133</v>
      </c>
      <c r="E32" s="168"/>
      <c r="F32" s="168"/>
      <c r="G32" s="168"/>
      <c r="H32" s="117"/>
      <c r="I32" s="117"/>
      <c r="J32" s="117"/>
      <c r="K32" s="117"/>
      <c r="L32" s="117"/>
      <c r="M32" s="117"/>
      <c r="N32" s="117"/>
      <c r="O32" s="117"/>
      <c r="P32" s="117"/>
      <c r="Q32" s="117"/>
      <c r="R32" s="117"/>
      <c r="S32" s="117"/>
      <c r="T32" s="117"/>
      <c r="U32" s="117"/>
      <c r="V32" s="117"/>
      <c r="W32" s="117"/>
      <c r="X32" s="117"/>
      <c r="Y32" s="117"/>
      <c r="Z32" s="117"/>
      <c r="AA32" s="117"/>
      <c r="AB32" s="117"/>
    </row>
    <row r="33" spans="2:28" x14ac:dyDescent="0.2">
      <c r="C33" s="4" t="s">
        <v>119</v>
      </c>
      <c r="E33" s="168"/>
      <c r="F33" s="168"/>
      <c r="G33" s="168"/>
      <c r="H33" s="117"/>
      <c r="I33" s="117"/>
      <c r="J33" s="117"/>
      <c r="K33" s="117"/>
      <c r="L33" s="117"/>
      <c r="M33" s="117"/>
      <c r="N33" s="117"/>
      <c r="O33" s="117"/>
      <c r="P33" s="117"/>
      <c r="Q33" s="117"/>
      <c r="R33" s="117"/>
      <c r="S33" s="117"/>
      <c r="T33" s="117"/>
      <c r="U33" s="117"/>
      <c r="V33" s="117"/>
      <c r="W33" s="117"/>
      <c r="X33" s="117"/>
      <c r="Y33" s="117"/>
      <c r="Z33" s="117"/>
      <c r="AA33" s="117"/>
      <c r="AB33" s="117"/>
    </row>
    <row r="35" spans="2:28" s="112" customFormat="1" ht="15.75" thickBot="1" x14ac:dyDescent="0.25">
      <c r="B35" s="109" t="s">
        <v>37</v>
      </c>
      <c r="C35" s="113" t="s">
        <v>162</v>
      </c>
      <c r="D35" s="111"/>
    </row>
    <row r="36" spans="2:28" x14ac:dyDescent="0.2">
      <c r="C36" s="137" t="s">
        <v>174</v>
      </c>
      <c r="E36" s="168"/>
      <c r="F36" s="168"/>
      <c r="G36" s="168"/>
      <c r="H36" s="117"/>
      <c r="I36" s="117"/>
      <c r="J36" s="117"/>
      <c r="K36" s="117"/>
      <c r="L36" s="117"/>
      <c r="M36" s="117"/>
      <c r="N36" s="117"/>
      <c r="O36" s="117"/>
      <c r="P36" s="117"/>
      <c r="Q36" s="117"/>
      <c r="R36" s="117"/>
      <c r="S36" s="117"/>
      <c r="T36" s="117"/>
      <c r="U36" s="117"/>
      <c r="V36" s="117"/>
      <c r="W36" s="117"/>
      <c r="X36" s="117"/>
      <c r="Y36" s="117"/>
      <c r="Z36" s="117"/>
      <c r="AA36" s="117"/>
      <c r="AB36" s="117"/>
    </row>
    <row r="37" spans="2:28" x14ac:dyDescent="0.2">
      <c r="C37" s="138" t="s">
        <v>113</v>
      </c>
      <c r="E37" s="168"/>
      <c r="F37" s="168"/>
      <c r="G37" s="168"/>
      <c r="H37" s="117"/>
      <c r="I37" s="117"/>
      <c r="J37" s="117"/>
      <c r="K37" s="117"/>
      <c r="L37" s="117"/>
      <c r="M37" s="117"/>
      <c r="N37" s="117"/>
      <c r="O37" s="117"/>
      <c r="P37" s="117"/>
      <c r="Q37" s="117"/>
      <c r="R37" s="117"/>
      <c r="S37" s="117"/>
      <c r="T37" s="117"/>
      <c r="U37" s="117"/>
      <c r="V37" s="117"/>
      <c r="W37" s="117"/>
      <c r="X37" s="117"/>
      <c r="Y37" s="117"/>
      <c r="Z37" s="117"/>
      <c r="AA37" s="117"/>
      <c r="AB37" s="117"/>
    </row>
    <row r="38" spans="2:28" x14ac:dyDescent="0.2">
      <c r="C38" s="138" t="s">
        <v>114</v>
      </c>
      <c r="E38" s="168"/>
      <c r="F38" s="168"/>
      <c r="G38" s="168"/>
      <c r="H38" s="117"/>
      <c r="I38" s="117"/>
      <c r="J38" s="117"/>
      <c r="K38" s="117"/>
      <c r="L38" s="117"/>
      <c r="M38" s="117"/>
      <c r="N38" s="117"/>
      <c r="O38" s="117"/>
      <c r="P38" s="117"/>
      <c r="Q38" s="117"/>
      <c r="R38" s="117"/>
      <c r="S38" s="117"/>
      <c r="T38" s="117"/>
      <c r="U38" s="117"/>
      <c r="V38" s="117"/>
      <c r="W38" s="117"/>
      <c r="X38" s="117"/>
      <c r="Y38" s="117"/>
      <c r="Z38" s="117"/>
      <c r="AA38" s="117"/>
      <c r="AB38" s="117"/>
    </row>
    <row r="40" spans="2:28" x14ac:dyDescent="0.2">
      <c r="C40" s="11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 TO BIDDER</vt:lpstr>
      <vt:lpstr>SECTION A PLANT PARAMETERS</vt:lpstr>
      <vt:lpstr>SECTION B CAPEX &amp; CAPITAL STRUC</vt:lpstr>
      <vt:lpstr>SECTION C CONSTRUCTION</vt:lpstr>
      <vt:lpstr>SECTION D ANNUAL OPERATION</vt:lpstr>
      <vt:lpstr>SECTION E FINSTAT</vt:lpstr>
      <vt:lpstr>'INSTRUCTION TO BIDDER'!Print_Area</vt:lpstr>
      <vt:lpstr>'SECTION A PLANT PARAMETERS'!Print_Area</vt:lpstr>
      <vt:lpstr>'SECTION B CAPEX &amp; CAPITAL STRUC'!Print_Area</vt:lpstr>
      <vt:lpstr>'SECTION D ANNUAL OPERATION'!Print_Area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 Azaliza Damiri</dc:creator>
  <cp:lastModifiedBy>Wong You Wei</cp:lastModifiedBy>
  <cp:lastPrinted>2018-10-26T01:30:36Z</cp:lastPrinted>
  <dcterms:created xsi:type="dcterms:W3CDTF">2018-10-17T02:26:05Z</dcterms:created>
  <dcterms:modified xsi:type="dcterms:W3CDTF">2021-03-05T06:54:10Z</dcterms:modified>
</cp:coreProperties>
</file>